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138e8c1d874818e3/文件/"/>
    </mc:Choice>
  </mc:AlternateContent>
  <xr:revisionPtr revIDLastSave="22" documentId="8_{EBF96F5F-FA79-44E4-873D-633B4747BD06}" xr6:coauthVersionLast="47" xr6:coauthVersionMax="47" xr10:uidLastSave="{630D0466-7B6E-469F-A6C1-03C4F271A3B6}"/>
  <bookViews>
    <workbookView xWindow="-108" yWindow="-108" windowWidth="23256" windowHeight="13896" firstSheet="1" activeTab="1" xr2:uid="{9484C836-EDD4-4167-9D86-0F92E84828FE}"/>
  </bookViews>
  <sheets>
    <sheet name="Sheet1" sheetId="2" state="hidden" r:id="rId1"/>
    <sheet name="รายงานการใช่จ่าย" sheetId="1" r:id="rId2"/>
  </sheets>
  <definedNames>
    <definedName name="_xlnm.Print_Area" localSheetId="1">รายงานการใช่จ่าย!$A$1:$G$52</definedName>
    <definedName name="_xlnm.Print_Titles" localSheetId="1">รายงานการใช่จ่าย!$4:$5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F48" i="1"/>
  <c r="E40" i="1"/>
  <c r="D40" i="1"/>
  <c r="F6" i="1"/>
  <c r="F9" i="1"/>
  <c r="F32" i="1"/>
  <c r="F30" i="1"/>
  <c r="F12" i="1"/>
  <c r="F18" i="1"/>
  <c r="F15" i="1"/>
  <c r="F46" i="1"/>
  <c r="F45" i="1"/>
  <c r="F44" i="1"/>
  <c r="F43" i="1"/>
  <c r="F41" i="1"/>
  <c r="F39" i="1"/>
  <c r="F38" i="1"/>
  <c r="F37" i="1"/>
  <c r="F36" i="1"/>
  <c r="F35" i="1"/>
  <c r="F34" i="1"/>
  <c r="F33" i="1"/>
  <c r="F27" i="1"/>
  <c r="F24" i="1"/>
  <c r="F21" i="1"/>
</calcChain>
</file>

<file path=xl/sharedStrings.xml><?xml version="1.0" encoding="utf-8"?>
<sst xmlns="http://schemas.openxmlformats.org/spreadsheetml/2006/main" count="107" uniqueCount="58">
  <si>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</si>
  <si>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</si>
  <si>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</si>
  <si>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</si>
  <si>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</si>
  <si>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</si>
  <si>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</si>
  <si>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</si>
  <si>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</si>
  <si>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ระดับโรงเรียนฯ (ครูตำรวจ D.A.E.R.)</t>
  </si>
  <si>
    <t>ระดับโรงเรียนฯ (ตำรวจประสานโรงเรียน)</t>
  </si>
  <si>
    <t xml:space="preserve"> </t>
  </si>
  <si>
    <t>โครงการค้ายาเสพติด กิจกรรมการสกัดกั้น</t>
  </si>
  <si>
    <t>ไม่มี</t>
  </si>
  <si>
    <t>และปราบปรามยาเสพติด</t>
  </si>
  <si>
    <t>โครงการสลายโครงสร้างผู้มีอิทธิพลและ</t>
  </si>
  <si>
    <t>กลุ่มชาติพันธุ์เกี่ยวกับยาเสพติด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</si>
  <si>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</si>
  <si>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</si>
  <si>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</si>
  <si>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</si>
  <si>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</si>
  <si>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การปฏิรูประบบงานสอบสวน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</si>
  <si>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</si>
  <si>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</si>
  <si>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</si>
  <si>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</si>
  <si>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</si>
  <si>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</si>
  <si>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</si>
  <si>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</si>
  <si>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</si>
  <si>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</si>
  <si>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งบประมาณที่ได้รับจัดสรรไม่เพียงพอ</t>
  </si>
  <si>
    <t>จึงต้องตัดงบจากเงิน OT มาเบิกจ่าย</t>
  </si>
  <si>
    <t>ค่าตอบแทนพยาน/คุ้มครองพยาน</t>
  </si>
  <si>
    <t>ค่าตอบแทนนักจิตวิทยาฯ</t>
  </si>
  <si>
    <t>เบิกจ่ายตรงกับหน่วยงานผู้เบิก</t>
  </si>
  <si>
    <t>ค่าตอบแทนการชันสูตรพลิกศพ</t>
  </si>
  <si>
    <t>ค่าใช้จ่ายส่งหมายเรียกพยาน</t>
  </si>
  <si>
    <t>อื่น ๆ</t>
  </si>
  <si>
    <t xml:space="preserve">  -</t>
  </si>
  <si>
    <t>รวม</t>
  </si>
  <si>
    <t xml:space="preserve">               พ.ต.อ.</t>
  </si>
  <si>
    <t>- ทราบ</t>
  </si>
  <si>
    <t>พ.ต.ท.</t>
  </si>
  <si>
    <t xml:space="preserve">ประจำปีงบประมาณ พ.ศ. 2568 </t>
  </si>
  <si>
    <r>
      <t xml:space="preserve"> </t>
    </r>
    <r>
      <rPr>
        <b/>
        <sz val="16"/>
        <color rgb="FFFF0000"/>
        <rFont val="TH SarabunIT๙"/>
        <family val="2"/>
      </rPr>
      <t>ข้อมูล ณ วันที่ 31 มีนาคม 2568</t>
    </r>
  </si>
  <si>
    <t>โครงการตำบลยั่งยืนเพื่อแก้ปัญหายาเสพติด</t>
  </si>
  <si>
    <t>แบบครบวงจรตามยุทธศาสตร์ชาติ</t>
  </si>
  <si>
    <t>ทางถนนในช่วงเทศกาลปีใหม่</t>
  </si>
  <si>
    <t>ต.ค.67 - มี.ค.68</t>
  </si>
  <si>
    <t>มี.ค.6๘ - ส.ค.68</t>
  </si>
  <si>
    <t>รายงานผลการใช้จ่ายงบประมาณ สถานีตำรวจภูธรปลายพระยา จังหวัดกระบี่</t>
  </si>
  <si>
    <t>(ณรงค์ ลักษณะวิมล)</t>
  </si>
  <si>
    <t>ผกก.สภ.ปลายพระยา</t>
  </si>
  <si>
    <t>(ไพสิฐ  นุงอาลี)</t>
  </si>
  <si>
    <t>สว.อก.สภ.ปลายพระยา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</si>
</sst>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b/>
      <sz val="11"/>
      <name val="TH SarabunIT๙"/>
      <family val="2"/>
    </font>
    <font>
      <sz val="8"/>
      <name val="Tahoma"/>
      <family val="2"/>
      <charset val="22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0" xfId="0" applyFont="1"/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/>
    <xf numFmtId="0" fontId="6" fillId="3" borderId="2" xfId="0" applyFont="1" applyFill="1" applyBorder="1" applyAlignment="1">
      <alignment horizontal="center"/>
    </xf>
    <xf numFmtId="187" fontId="5" fillId="3" borderId="2" xfId="1" applyNumberFormat="1" applyFont="1" applyFill="1" applyBorder="1"/>
    <xf numFmtId="43" fontId="6" fillId="3" borderId="2" xfId="1" applyFont="1" applyFill="1" applyBorder="1" applyAlignment="1"/>
    <xf numFmtId="0" fontId="3" fillId="4" borderId="0" xfId="0" applyFont="1" applyFill="1"/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/>
    <xf numFmtId="0" fontId="6" fillId="3" borderId="10" xfId="0" applyFont="1" applyFill="1" applyBorder="1" applyAlignment="1">
      <alignment horizontal="center"/>
    </xf>
    <xf numFmtId="187" fontId="5" fillId="3" borderId="9" xfId="1" applyNumberFormat="1" applyFont="1" applyFill="1" applyBorder="1"/>
    <xf numFmtId="43" fontId="7" fillId="3" borderId="10" xfId="1" applyFont="1" applyFill="1" applyBorder="1" applyAlignment="1"/>
    <xf numFmtId="43" fontId="6" fillId="3" borderId="9" xfId="1" applyFont="1" applyFill="1" applyBorder="1" applyAlignment="1"/>
    <xf numFmtId="0" fontId="5" fillId="3" borderId="6" xfId="0" applyFont="1" applyFill="1" applyBorder="1" applyAlignment="1">
      <alignment horizontal="center"/>
    </xf>
    <xf numFmtId="0" fontId="5" fillId="3" borderId="6" xfId="0" applyFont="1" applyFill="1" applyBorder="1"/>
    <xf numFmtId="0" fontId="6" fillId="3" borderId="6" xfId="0" applyFont="1" applyFill="1" applyBorder="1" applyAlignment="1">
      <alignment horizontal="center"/>
    </xf>
    <xf numFmtId="187" fontId="5" fillId="3" borderId="6" xfId="1" applyNumberFormat="1" applyFont="1" applyFill="1" applyBorder="1"/>
    <xf numFmtId="43" fontId="7" fillId="3" borderId="6" xfId="1" applyFont="1" applyFill="1" applyBorder="1" applyAlignment="1"/>
    <xf numFmtId="43" fontId="6" fillId="3" borderId="6" xfId="1" applyFont="1" applyFill="1" applyBorder="1" applyAlignment="1"/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/>
    <xf numFmtId="0" fontId="6" fillId="5" borderId="2" xfId="0" applyFont="1" applyFill="1" applyBorder="1" applyAlignment="1">
      <alignment horizontal="center"/>
    </xf>
    <xf numFmtId="187" fontId="5" fillId="5" borderId="2" xfId="1" applyNumberFormat="1" applyFont="1" applyFill="1" applyBorder="1"/>
    <xf numFmtId="43" fontId="6" fillId="5" borderId="2" xfId="1" applyFont="1" applyFill="1" applyBorder="1" applyAlignment="1"/>
    <xf numFmtId="0" fontId="5" fillId="5" borderId="9" xfId="0" applyFont="1" applyFill="1" applyBorder="1" applyAlignment="1">
      <alignment horizontal="center"/>
    </xf>
    <xf numFmtId="0" fontId="5" fillId="5" borderId="9" xfId="0" applyFont="1" applyFill="1" applyBorder="1"/>
    <xf numFmtId="0" fontId="6" fillId="5" borderId="10" xfId="0" applyFont="1" applyFill="1" applyBorder="1" applyAlignment="1">
      <alignment horizontal="center"/>
    </xf>
    <xf numFmtId="187" fontId="5" fillId="5" borderId="9" xfId="1" applyNumberFormat="1" applyFont="1" applyFill="1" applyBorder="1"/>
    <xf numFmtId="43" fontId="7" fillId="5" borderId="10" xfId="1" applyFont="1" applyFill="1" applyBorder="1" applyAlignment="1"/>
    <xf numFmtId="43" fontId="6" fillId="5" borderId="9" xfId="1" applyFont="1" applyFill="1" applyBorder="1" applyAlignment="1"/>
    <xf numFmtId="0" fontId="5" fillId="5" borderId="6" xfId="0" applyFont="1" applyFill="1" applyBorder="1" applyAlignment="1">
      <alignment horizontal="center"/>
    </xf>
    <xf numFmtId="0" fontId="5" fillId="5" borderId="6" xfId="0" applyFont="1" applyFill="1" applyBorder="1"/>
    <xf numFmtId="0" fontId="6" fillId="5" borderId="6" xfId="0" applyFont="1" applyFill="1" applyBorder="1" applyAlignment="1">
      <alignment horizontal="center"/>
    </xf>
    <xf numFmtId="187" fontId="5" fillId="5" borderId="6" xfId="1" applyNumberFormat="1" applyFont="1" applyFill="1" applyBorder="1"/>
    <xf numFmtId="43" fontId="7" fillId="5" borderId="6" xfId="1" applyFont="1" applyFill="1" applyBorder="1" applyAlignment="1"/>
    <xf numFmtId="43" fontId="6" fillId="5" borderId="6" xfId="1" applyFont="1" applyFill="1" applyBorder="1" applyAlignment="1"/>
    <xf numFmtId="0" fontId="5" fillId="6" borderId="9" xfId="0" applyFont="1" applyFill="1" applyBorder="1" applyAlignment="1">
      <alignment horizontal="center"/>
    </xf>
    <xf numFmtId="0" fontId="5" fillId="7" borderId="9" xfId="0" applyFont="1" applyFill="1" applyBorder="1"/>
    <xf numFmtId="0" fontId="6" fillId="7" borderId="9" xfId="0" applyFont="1" applyFill="1" applyBorder="1" applyAlignment="1">
      <alignment horizontal="center"/>
    </xf>
    <xf numFmtId="187" fontId="5" fillId="7" borderId="9" xfId="1" applyNumberFormat="1" applyFont="1" applyFill="1" applyBorder="1"/>
    <xf numFmtId="43" fontId="7" fillId="7" borderId="10" xfId="1" applyFont="1" applyFill="1" applyBorder="1" applyAlignment="1"/>
    <xf numFmtId="43" fontId="6" fillId="7" borderId="9" xfId="1" applyFont="1" applyFill="1" applyBorder="1" applyAlignment="1"/>
    <xf numFmtId="0" fontId="5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6" fillId="8" borderId="2" xfId="0" applyFont="1" applyFill="1" applyBorder="1" applyAlignment="1">
      <alignment horizontal="center"/>
    </xf>
    <xf numFmtId="187" fontId="5" fillId="8" borderId="2" xfId="1" applyNumberFormat="1" applyFont="1" applyFill="1" applyBorder="1"/>
    <xf numFmtId="43" fontId="6" fillId="8" borderId="2" xfId="1" applyFont="1" applyFill="1" applyBorder="1" applyAlignment="1"/>
    <xf numFmtId="0" fontId="5" fillId="8" borderId="9" xfId="0" applyFont="1" applyFill="1" applyBorder="1" applyAlignment="1">
      <alignment horizontal="center"/>
    </xf>
    <xf numFmtId="0" fontId="5" fillId="8" borderId="9" xfId="0" applyFont="1" applyFill="1" applyBorder="1"/>
    <xf numFmtId="0" fontId="6" fillId="8" borderId="10" xfId="0" applyFont="1" applyFill="1" applyBorder="1" applyAlignment="1">
      <alignment horizontal="center"/>
    </xf>
    <xf numFmtId="187" fontId="5" fillId="8" borderId="9" xfId="1" applyNumberFormat="1" applyFont="1" applyFill="1" applyBorder="1"/>
    <xf numFmtId="43" fontId="6" fillId="8" borderId="9" xfId="1" applyFont="1" applyFill="1" applyBorder="1" applyAlignment="1"/>
    <xf numFmtId="0" fontId="5" fillId="8" borderId="6" xfId="0" applyFont="1" applyFill="1" applyBorder="1"/>
    <xf numFmtId="0" fontId="6" fillId="8" borderId="6" xfId="0" applyFont="1" applyFill="1" applyBorder="1" applyAlignment="1">
      <alignment horizontal="center"/>
    </xf>
    <xf numFmtId="43" fontId="6" fillId="8" borderId="6" xfId="1" applyFont="1" applyFill="1" applyBorder="1" applyAlignment="1"/>
    <xf numFmtId="0" fontId="5" fillId="9" borderId="2" xfId="0" applyFont="1" applyFill="1" applyBorder="1" applyAlignment="1">
      <alignment horizontal="center"/>
    </xf>
    <xf numFmtId="0" fontId="5" fillId="9" borderId="2" xfId="0" applyFont="1" applyFill="1" applyBorder="1"/>
    <xf numFmtId="0" fontId="6" fillId="9" borderId="2" xfId="0" applyFont="1" applyFill="1" applyBorder="1" applyAlignment="1">
      <alignment horizontal="center"/>
    </xf>
    <xf numFmtId="187" fontId="5" fillId="9" borderId="2" xfId="1" applyNumberFormat="1" applyFont="1" applyFill="1" applyBorder="1"/>
    <xf numFmtId="43" fontId="6" fillId="9" borderId="2" xfId="1" applyFont="1" applyFill="1" applyBorder="1" applyAlignment="1"/>
    <xf numFmtId="0" fontId="5" fillId="9" borderId="9" xfId="0" applyFont="1" applyFill="1" applyBorder="1" applyAlignment="1">
      <alignment horizontal="center"/>
    </xf>
    <xf numFmtId="0" fontId="5" fillId="9" borderId="9" xfId="0" applyFont="1" applyFill="1" applyBorder="1"/>
    <xf numFmtId="0" fontId="6" fillId="9" borderId="9" xfId="0" applyFont="1" applyFill="1" applyBorder="1" applyAlignment="1">
      <alignment horizontal="center"/>
    </xf>
    <xf numFmtId="187" fontId="5" fillId="9" borderId="9" xfId="1" applyNumberFormat="1" applyFont="1" applyFill="1" applyBorder="1"/>
    <xf numFmtId="43" fontId="6" fillId="9" borderId="9" xfId="1" applyFont="1" applyFill="1" applyBorder="1" applyAlignment="1"/>
    <xf numFmtId="0" fontId="6" fillId="9" borderId="7" xfId="0" applyFont="1" applyFill="1" applyBorder="1" applyAlignment="1">
      <alignment horizontal="center"/>
    </xf>
    <xf numFmtId="187" fontId="5" fillId="9" borderId="6" xfId="1" applyNumberFormat="1" applyFont="1" applyFill="1" applyBorder="1"/>
    <xf numFmtId="43" fontId="6" fillId="9" borderId="6" xfId="1" applyFont="1" applyFill="1" applyBorder="1" applyAlignment="1"/>
    <xf numFmtId="0" fontId="5" fillId="10" borderId="2" xfId="0" applyFont="1" applyFill="1" applyBorder="1" applyAlignment="1">
      <alignment horizontal="center"/>
    </xf>
    <xf numFmtId="0" fontId="5" fillId="10" borderId="2" xfId="0" applyFont="1" applyFill="1" applyBorder="1"/>
    <xf numFmtId="0" fontId="6" fillId="10" borderId="3" xfId="0" applyFont="1" applyFill="1" applyBorder="1" applyAlignment="1">
      <alignment horizontal="center"/>
    </xf>
    <xf numFmtId="187" fontId="5" fillId="10" borderId="2" xfId="1" applyNumberFormat="1" applyFont="1" applyFill="1" applyBorder="1"/>
    <xf numFmtId="43" fontId="6" fillId="10" borderId="2" xfId="1" applyFont="1" applyFill="1" applyBorder="1" applyAlignment="1"/>
    <xf numFmtId="0" fontId="5" fillId="10" borderId="9" xfId="0" applyFont="1" applyFill="1" applyBorder="1" applyAlignment="1">
      <alignment horizontal="center"/>
    </xf>
    <xf numFmtId="0" fontId="5" fillId="10" borderId="9" xfId="0" applyFont="1" applyFill="1" applyBorder="1"/>
    <xf numFmtId="0" fontId="6" fillId="10" borderId="9" xfId="0" applyFont="1" applyFill="1" applyBorder="1" applyAlignment="1">
      <alignment horizontal="center"/>
    </xf>
    <xf numFmtId="187" fontId="5" fillId="10" borderId="9" xfId="1" applyNumberFormat="1" applyFont="1" applyFill="1" applyBorder="1"/>
    <xf numFmtId="43" fontId="6" fillId="10" borderId="9" xfId="1" applyFont="1" applyFill="1" applyBorder="1" applyAlignment="1"/>
    <xf numFmtId="0" fontId="5" fillId="10" borderId="6" xfId="0" applyFont="1" applyFill="1" applyBorder="1" applyAlignment="1">
      <alignment horizontal="center"/>
    </xf>
    <xf numFmtId="0" fontId="6" fillId="10" borderId="6" xfId="0" applyFont="1" applyFill="1" applyBorder="1" applyAlignment="1">
      <alignment horizontal="center"/>
    </xf>
    <xf numFmtId="43" fontId="6" fillId="10" borderId="6" xfId="1" applyFont="1" applyFill="1" applyBorder="1" applyAlignment="1"/>
    <xf numFmtId="0" fontId="5" fillId="11" borderId="2" xfId="0" applyFont="1" applyFill="1" applyBorder="1" applyAlignment="1">
      <alignment horizontal="center"/>
    </xf>
    <xf numFmtId="0" fontId="5" fillId="11" borderId="2" xfId="0" applyFont="1" applyFill="1" applyBorder="1"/>
    <xf numFmtId="0" fontId="6" fillId="11" borderId="2" xfId="0" applyFont="1" applyFill="1" applyBorder="1" applyAlignment="1">
      <alignment horizontal="center"/>
    </xf>
    <xf numFmtId="187" fontId="5" fillId="12" borderId="2" xfId="1" applyNumberFormat="1" applyFont="1" applyFill="1" applyBorder="1"/>
    <xf numFmtId="43" fontId="6" fillId="11" borderId="2" xfId="1" applyFont="1" applyFill="1" applyBorder="1" applyAlignment="1"/>
    <xf numFmtId="0" fontId="5" fillId="11" borderId="9" xfId="0" applyFont="1" applyFill="1" applyBorder="1" applyAlignment="1">
      <alignment horizontal="center"/>
    </xf>
    <xf numFmtId="0" fontId="5" fillId="11" borderId="9" xfId="0" applyFont="1" applyFill="1" applyBorder="1"/>
    <xf numFmtId="0" fontId="6" fillId="11" borderId="10" xfId="0" applyFont="1" applyFill="1" applyBorder="1" applyAlignment="1">
      <alignment horizontal="center"/>
    </xf>
    <xf numFmtId="187" fontId="5" fillId="12" borderId="9" xfId="1" applyNumberFormat="1" applyFont="1" applyFill="1" applyBorder="1"/>
    <xf numFmtId="43" fontId="6" fillId="11" borderId="9" xfId="1" applyFont="1" applyFill="1" applyBorder="1" applyAlignment="1"/>
    <xf numFmtId="0" fontId="5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187" fontId="5" fillId="12" borderId="6" xfId="1" applyNumberFormat="1" applyFont="1" applyFill="1" applyBorder="1"/>
    <xf numFmtId="43" fontId="6" fillId="11" borderId="6" xfId="1" applyFont="1" applyFill="1" applyBorder="1" applyAlignment="1"/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/>
    <xf numFmtId="0" fontId="6" fillId="7" borderId="2" xfId="0" applyFont="1" applyFill="1" applyBorder="1" applyAlignment="1">
      <alignment horizontal="center"/>
    </xf>
    <xf numFmtId="187" fontId="5" fillId="2" borderId="2" xfId="1" applyNumberFormat="1" applyFont="1" applyFill="1" applyBorder="1"/>
    <xf numFmtId="43" fontId="6" fillId="7" borderId="2" xfId="1" applyFont="1" applyFill="1" applyBorder="1" applyAlignment="1"/>
    <xf numFmtId="0" fontId="5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187" fontId="5" fillId="2" borderId="9" xfId="1" applyNumberFormat="1" applyFont="1" applyFill="1" applyBorder="1"/>
    <xf numFmtId="43" fontId="7" fillId="7" borderId="9" xfId="1" applyFont="1" applyFill="1" applyBorder="1" applyAlignment="1"/>
    <xf numFmtId="0" fontId="5" fillId="7" borderId="6" xfId="0" applyFont="1" applyFill="1" applyBorder="1" applyAlignment="1">
      <alignment horizontal="center"/>
    </xf>
    <xf numFmtId="0" fontId="5" fillId="7" borderId="6" xfId="0" applyFont="1" applyFill="1" applyBorder="1"/>
    <xf numFmtId="0" fontId="6" fillId="7" borderId="6" xfId="0" applyFont="1" applyFill="1" applyBorder="1" applyAlignment="1">
      <alignment horizontal="center"/>
    </xf>
    <xf numFmtId="187" fontId="5" fillId="2" borderId="6" xfId="1" applyNumberFormat="1" applyFont="1" applyFill="1" applyBorder="1"/>
    <xf numFmtId="43" fontId="7" fillId="7" borderId="6" xfId="1" applyFont="1" applyFill="1" applyBorder="1" applyAlignment="1"/>
    <xf numFmtId="43" fontId="6" fillId="7" borderId="6" xfId="1" applyFont="1" applyFill="1" applyBorder="1" applyAlignment="1"/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6" fillId="13" borderId="2" xfId="0" applyFont="1" applyFill="1" applyBorder="1" applyAlignment="1">
      <alignment horizontal="center"/>
    </xf>
    <xf numFmtId="187" fontId="5" fillId="13" borderId="2" xfId="1" applyNumberFormat="1" applyFont="1" applyFill="1" applyBorder="1"/>
    <xf numFmtId="43" fontId="6" fillId="13" borderId="2" xfId="1" applyFont="1" applyFill="1" applyBorder="1" applyAlignment="1"/>
    <xf numFmtId="0" fontId="5" fillId="13" borderId="6" xfId="0" applyFont="1" applyFill="1" applyBorder="1" applyAlignment="1">
      <alignment horizontal="center"/>
    </xf>
    <xf numFmtId="0" fontId="5" fillId="13" borderId="9" xfId="0" applyFont="1" applyFill="1" applyBorder="1"/>
    <xf numFmtId="0" fontId="6" fillId="13" borderId="6" xfId="0" applyFont="1" applyFill="1" applyBorder="1" applyAlignment="1">
      <alignment horizontal="center"/>
    </xf>
    <xf numFmtId="187" fontId="5" fillId="13" borderId="6" xfId="1" applyNumberFormat="1" applyFont="1" applyFill="1" applyBorder="1"/>
    <xf numFmtId="43" fontId="7" fillId="13" borderId="7" xfId="1" applyFont="1" applyFill="1" applyBorder="1" applyAlignment="1"/>
    <xf numFmtId="43" fontId="6" fillId="13" borderId="6" xfId="1" applyFont="1" applyFill="1" applyBorder="1" applyAlignme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11" xfId="0" applyFont="1" applyBorder="1" applyAlignment="1">
      <alignment horizontal="center"/>
    </xf>
    <xf numFmtId="187" fontId="6" fillId="0" borderId="4" xfId="1" applyNumberFormat="1" applyFont="1" applyBorder="1"/>
    <xf numFmtId="43" fontId="7" fillId="0" borderId="11" xfId="1" applyFont="1" applyBorder="1" applyAlignment="1"/>
    <xf numFmtId="43" fontId="6" fillId="0" borderId="4" xfId="1" applyFont="1" applyBorder="1" applyAlignment="1"/>
    <xf numFmtId="187" fontId="5" fillId="0" borderId="4" xfId="1" applyNumberFormat="1" applyFont="1" applyBorder="1" applyAlignment="1"/>
    <xf numFmtId="0" fontId="5" fillId="0" borderId="4" xfId="0" applyFont="1" applyBorder="1" applyAlignment="1">
      <alignment vertical="top"/>
    </xf>
    <xf numFmtId="187" fontId="5" fillId="0" borderId="4" xfId="1" applyNumberFormat="1" applyFont="1" applyBorder="1" applyAlignment="1">
      <alignment vertical="top" wrapText="1"/>
    </xf>
    <xf numFmtId="0" fontId="6" fillId="0" borderId="0" xfId="0" applyFont="1"/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187" fontId="8" fillId="0" borderId="4" xfId="1" applyNumberFormat="1" applyFont="1" applyBorder="1" applyAlignment="1"/>
    <xf numFmtId="43" fontId="8" fillId="0" borderId="4" xfId="1" applyFont="1" applyBorder="1" applyAlignment="1"/>
    <xf numFmtId="0" fontId="9" fillId="0" borderId="0" xfId="0" applyFont="1"/>
    <xf numFmtId="0" fontId="5" fillId="10" borderId="3" xfId="0" applyFont="1" applyFill="1" applyBorder="1" applyAlignment="1">
      <alignment horizontal="center"/>
    </xf>
    <xf numFmtId="187" fontId="5" fillId="10" borderId="2" xfId="1" applyNumberFormat="1" applyFont="1" applyFill="1" applyBorder="1" applyAlignment="1"/>
    <xf numFmtId="43" fontId="7" fillId="10" borderId="2" xfId="1" applyFont="1" applyFill="1" applyBorder="1" applyAlignment="1"/>
    <xf numFmtId="0" fontId="5" fillId="10" borderId="6" xfId="0" applyFont="1" applyFill="1" applyBorder="1"/>
    <xf numFmtId="187" fontId="5" fillId="10" borderId="6" xfId="1" applyNumberFormat="1" applyFont="1" applyFill="1" applyBorder="1" applyAlignment="1"/>
    <xf numFmtId="43" fontId="7" fillId="10" borderId="6" xfId="1" applyFont="1" applyFill="1" applyBorder="1" applyAlignment="1"/>
    <xf numFmtId="0" fontId="5" fillId="10" borderId="4" xfId="0" applyFont="1" applyFill="1" applyBorder="1" applyAlignment="1">
      <alignment horizontal="center"/>
    </xf>
    <xf numFmtId="0" fontId="5" fillId="10" borderId="4" xfId="0" applyFont="1" applyFill="1" applyBorder="1"/>
    <xf numFmtId="0" fontId="5" fillId="10" borderId="11" xfId="0" applyFont="1" applyFill="1" applyBorder="1" applyAlignment="1">
      <alignment horizontal="center"/>
    </xf>
    <xf numFmtId="187" fontId="5" fillId="10" borderId="4" xfId="1" applyNumberFormat="1" applyFont="1" applyFill="1" applyBorder="1" applyAlignment="1"/>
    <xf numFmtId="43" fontId="7" fillId="10" borderId="11" xfId="1" applyFont="1" applyFill="1" applyBorder="1" applyAlignment="1"/>
    <xf numFmtId="43" fontId="7" fillId="10" borderId="4" xfId="1" applyFont="1" applyFill="1" applyBorder="1" applyAlignment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8" fillId="8" borderId="4" xfId="0" applyFont="1" applyFill="1" applyBorder="1" applyAlignment="1">
      <alignment horizontal="center" vertical="center"/>
    </xf>
    <xf numFmtId="0" fontId="9" fillId="8" borderId="4" xfId="0" applyFont="1" applyFill="1" applyBorder="1"/>
    <xf numFmtId="0" fontId="8" fillId="8" borderId="11" xfId="0" applyFont="1" applyFill="1" applyBorder="1" applyAlignment="1">
      <alignment horizontal="center"/>
    </xf>
    <xf numFmtId="187" fontId="8" fillId="8" borderId="4" xfId="1" applyNumberFormat="1" applyFont="1" applyFill="1" applyBorder="1" applyAlignment="1"/>
    <xf numFmtId="43" fontId="8" fillId="8" borderId="4" xfId="1" applyFont="1" applyFill="1" applyBorder="1" applyAlignment="1"/>
    <xf numFmtId="43" fontId="6" fillId="8" borderId="3" xfId="1" applyFont="1" applyFill="1" applyBorder="1" applyAlignment="1"/>
    <xf numFmtId="43" fontId="6" fillId="8" borderId="7" xfId="1" applyFont="1" applyFill="1" applyBorder="1" applyAlignment="1"/>
    <xf numFmtId="43" fontId="6" fillId="9" borderId="3" xfId="1" applyFont="1" applyFill="1" applyBorder="1" applyAlignment="1"/>
    <xf numFmtId="43" fontId="6" fillId="10" borderId="3" xfId="1" applyFont="1" applyFill="1" applyBorder="1" applyAlignment="1"/>
    <xf numFmtId="43" fontId="6" fillId="10" borderId="7" xfId="1" applyFont="1" applyFill="1" applyBorder="1" applyAlignment="1"/>
    <xf numFmtId="43" fontId="6" fillId="11" borderId="3" xfId="1" applyFont="1" applyFill="1" applyBorder="1" applyAlignment="1"/>
    <xf numFmtId="43" fontId="6" fillId="11" borderId="7" xfId="1" applyFont="1" applyFill="1" applyBorder="1" applyAlignment="1"/>
    <xf numFmtId="43" fontId="6" fillId="7" borderId="3" xfId="1" applyFont="1" applyFill="1" applyBorder="1" applyAlignment="1"/>
    <xf numFmtId="43" fontId="5" fillId="3" borderId="2" xfId="1" applyFont="1" applyFill="1" applyBorder="1"/>
    <xf numFmtId="43" fontId="6" fillId="3" borderId="6" xfId="1" applyFont="1" applyFill="1" applyBorder="1"/>
    <xf numFmtId="43" fontId="5" fillId="5" borderId="2" xfId="1" applyFont="1" applyFill="1" applyBorder="1"/>
    <xf numFmtId="43" fontId="6" fillId="5" borderId="6" xfId="1" applyFont="1" applyFill="1" applyBorder="1"/>
    <xf numFmtId="43" fontId="5" fillId="7" borderId="9" xfId="1" applyFont="1" applyFill="1" applyBorder="1"/>
    <xf numFmtId="43" fontId="6" fillId="7" borderId="9" xfId="1" applyFont="1" applyFill="1" applyBorder="1"/>
    <xf numFmtId="43" fontId="6" fillId="8" borderId="2" xfId="1" applyFont="1" applyFill="1" applyBorder="1"/>
    <xf numFmtId="43" fontId="6" fillId="8" borderId="9" xfId="1" applyFont="1" applyFill="1" applyBorder="1"/>
    <xf numFmtId="43" fontId="6" fillId="8" borderId="6" xfId="1" applyFont="1" applyFill="1" applyBorder="1"/>
    <xf numFmtId="43" fontId="6" fillId="9" borderId="2" xfId="1" applyFont="1" applyFill="1" applyBorder="1"/>
    <xf numFmtId="43" fontId="6" fillId="9" borderId="9" xfId="1" applyFont="1" applyFill="1" applyBorder="1"/>
    <xf numFmtId="43" fontId="6" fillId="9" borderId="6" xfId="1" applyFont="1" applyFill="1" applyBorder="1"/>
    <xf numFmtId="43" fontId="6" fillId="10" borderId="2" xfId="1" applyFont="1" applyFill="1" applyBorder="1"/>
    <xf numFmtId="43" fontId="6" fillId="10" borderId="9" xfId="1" applyFont="1" applyFill="1" applyBorder="1"/>
    <xf numFmtId="43" fontId="6" fillId="10" borderId="6" xfId="1" applyFont="1" applyFill="1" applyBorder="1"/>
    <xf numFmtId="43" fontId="6" fillId="11" borderId="2" xfId="1" applyFont="1" applyFill="1" applyBorder="1"/>
    <xf numFmtId="43" fontId="6" fillId="11" borderId="9" xfId="1" applyFont="1" applyFill="1" applyBorder="1"/>
    <xf numFmtId="43" fontId="6" fillId="11" borderId="6" xfId="1" applyFont="1" applyFill="1" applyBorder="1"/>
    <xf numFmtId="43" fontId="6" fillId="7" borderId="2" xfId="1" applyFont="1" applyFill="1" applyBorder="1"/>
    <xf numFmtId="43" fontId="6" fillId="7" borderId="6" xfId="1" applyFont="1" applyFill="1" applyBorder="1"/>
    <xf numFmtId="43" fontId="5" fillId="13" borderId="2" xfId="1" applyFont="1" applyFill="1" applyBorder="1"/>
    <xf numFmtId="43" fontId="6" fillId="13" borderId="6" xfId="1" applyFont="1" applyFill="1" applyBorder="1"/>
    <xf numFmtId="43" fontId="5" fillId="0" borderId="4" xfId="1" applyFont="1" applyBorder="1" applyAlignment="1"/>
    <xf numFmtId="43" fontId="5" fillId="10" borderId="2" xfId="1" applyFont="1" applyFill="1" applyBorder="1" applyAlignment="1"/>
    <xf numFmtId="43" fontId="5" fillId="10" borderId="6" xfId="1" applyFont="1" applyFill="1" applyBorder="1" applyAlignment="1"/>
    <xf numFmtId="43" fontId="5" fillId="10" borderId="4" xfId="1" applyFont="1" applyFill="1" applyBorder="1" applyAlignment="1"/>
    <xf numFmtId="43" fontId="5" fillId="0" borderId="4" xfId="1" applyFont="1" applyBorder="1"/>
    <xf numFmtId="43" fontId="3" fillId="0" borderId="0" xfId="1" applyFont="1"/>
    <xf numFmtId="0" fontId="3" fillId="0" borderId="0" xfId="0" applyFont="1" applyAlignment="1">
      <alignment horizontal="right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left"/>
    </xf>
    <xf numFmtId="43" fontId="3" fillId="0" borderId="12" xfId="1" quotePrefix="1" applyFont="1" applyBorder="1" applyAlignment="1">
      <alignment horizontal="left"/>
    </xf>
    <xf numFmtId="43" fontId="3" fillId="0" borderId="12" xfId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185531</xdr:colOff>
      <xdr:row>49</xdr:row>
      <xdr:rowOff>26504</xdr:rowOff>
    </xdr:from>
    <xdr:to>
      <xdr:col>2</xdr:col>
      <xdr:colOff>1411357</xdr:colOff>
      <xdr:row>49</xdr:row>
      <xdr:rowOff>947530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497CE7-7DC7-F75B-DB5C-57E91D315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167270" y="12781721"/>
          <a:ext cx="1225826" cy="921026"/>
        </a:xfrm>
        <a:prstGeom prst="rect">
          <a:avLst/>
        </a:prstGeom>
      </xdr:spPr>
    </xdr:pic>
    <xdr:clientData/>
  </xdr:twoCellAnchor>
  <xdr:twoCellAnchor editAs="oneCell">
    <xdr:from>
      <xdr:col>4</xdr:col>
      <xdr:colOff>1045645</xdr:colOff>
      <xdr:row>49</xdr:row>
      <xdr:rowOff>72887</xdr:rowOff>
    </xdr:from>
    <xdr:to>
      <xdr:col>5</xdr:col>
      <xdr:colOff>583096</xdr:colOff>
      <xdr:row>49</xdr:row>
      <xdr:rowOff>878669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4B302C0-B0FA-A3E1-D4B9-E1F45099C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23593" y="12828104"/>
          <a:ext cx="1001816" cy="805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5366-25F7-49D3-835E-90C9A4044C64}">
  <dimension ref="A1"/>
  <sheetViews>
    <sheetView workbookViewId="0">
      <selection activeCell="J25" sqref="J25"/>
    </sheetView>
  </sheetViews>
  <sheetFormatPr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8CD4-03A8-4617-9B45-C9DF29184197}">
  <sheetPr>
    <pageSetUpPr fitToPage="1"/>
  </sheetPr>
  <dimension ref="A1:K52"/>
  <sheetViews>
    <sheetView tabSelected="1" view="pageBreakPreview" topLeftCell="A37" zoomScale="115" zoomScaleNormal="100" zoomScaleSheetLayoutView="115" workbookViewId="0">
      <selection activeCell="D50" sqref="D50"/>
    </sheetView>
  </sheetViews>
  <sheetFormatPr defaultColWidth="8.69921875" defaultRowHeight="13.8"/>
  <cols>
    <col min="1" max="1" width="5.8984375" style="1" customWidth="1"/>
    <col min="2" max="2" width="33.19921875" style="1" customWidth="1"/>
    <col min="3" max="3" width="20.19921875" style="150" customWidth="1"/>
    <col min="4" max="4" width="16.5" style="1" customWidth="1"/>
    <col min="5" max="5" width="19.19921875" style="151" customWidth="1"/>
    <col min="6" max="6" width="12.59765625" style="192" customWidth="1"/>
    <col min="7" max="7" width="27.69921875" style="1" customWidth="1"/>
    <col min="8" max="16384" width="8.69921875" style="1"/>
  </cols>
  <sheetData>
    <row r="1" spans="1:10" ht="18.75" customHeight="1">
      <c r="A1" s="198" t="s">
        <v>53</v>
      </c>
      <c r="B1" s="198"/>
      <c r="C1" s="198"/>
      <c r="D1" s="198"/>
      <c r="E1" s="198"/>
      <c r="F1" s="198"/>
      <c r="G1" s="198"/>
    </row>
    <row r="2" spans="1:10" ht="18" customHeight="1">
      <c r="A2" s="198" t="s">
        <v>46</v>
      </c>
      <c r="B2" s="198"/>
      <c r="C2" s="198"/>
      <c r="D2" s="198"/>
      <c r="E2" s="198"/>
      <c r="F2" s="198"/>
      <c r="G2" s="198"/>
    </row>
    <row r="3" spans="1:10" ht="20.25" customHeight="1">
      <c r="A3" s="199" t="s">
        <v>47</v>
      </c>
      <c r="B3" s="199"/>
      <c r="C3" s="199"/>
      <c r="D3" s="199"/>
      <c r="E3" s="199"/>
      <c r="F3" s="199"/>
      <c r="G3" s="199"/>
    </row>
    <row r="4" spans="1:10" ht="14.25" customHeight="1">
      <c r="A4" s="200" t="s">
        <v>0</v>
      </c>
      <c r="B4" s="200" t="s">
        <v>1</v>
      </c>
      <c r="C4" s="202" t="s">
        <v>2</v>
      </c>
      <c r="D4" s="200" t="s">
        <v>3</v>
      </c>
      <c r="E4" s="204" t="s">
        <v>4</v>
      </c>
      <c r="F4" s="206" t="s">
        <v>5</v>
      </c>
      <c r="G4" s="207" t="s">
        <v>6</v>
      </c>
    </row>
    <row r="5" spans="1:10" ht="31.5" customHeight="1">
      <c r="A5" s="201"/>
      <c r="B5" s="201"/>
      <c r="C5" s="203"/>
      <c r="D5" s="201"/>
      <c r="E5" s="205"/>
      <c r="F5" s="206"/>
      <c r="G5" s="208"/>
    </row>
    <row r="6" spans="1:10" s="7" customFormat="1" ht="21" customHeight="1">
      <c r="A6" s="2">
        <v>1</v>
      </c>
      <c r="B6" s="3" t="s">
        <v>7</v>
      </c>
      <c r="C6" s="4" t="s">
        <v>51</v>
      </c>
      <c r="D6" s="5">
        <v>18750</v>
      </c>
      <c r="E6" s="5">
        <v>18750</v>
      </c>
      <c r="F6" s="165">
        <f>E6*100/D6</f>
        <v>100</v>
      </c>
      <c r="G6" s="6" t="s">
        <v>13</v>
      </c>
    </row>
    <row r="7" spans="1:10" s="7" customFormat="1" ht="21" customHeight="1">
      <c r="A7" s="8"/>
      <c r="B7" s="9" t="s">
        <v>8</v>
      </c>
      <c r="C7" s="10"/>
      <c r="D7" s="11"/>
      <c r="E7" s="12"/>
      <c r="F7" s="13"/>
      <c r="G7" s="13"/>
    </row>
    <row r="8" spans="1:10" s="7" customFormat="1" ht="21" customHeight="1">
      <c r="A8" s="14"/>
      <c r="B8" s="15" t="s">
        <v>9</v>
      </c>
      <c r="C8" s="16"/>
      <c r="D8" s="17"/>
      <c r="E8" s="18"/>
      <c r="F8" s="166"/>
      <c r="G8" s="19"/>
    </row>
    <row r="9" spans="1:10" s="7" customFormat="1" ht="21" customHeight="1">
      <c r="A9" s="20">
        <v>2</v>
      </c>
      <c r="B9" s="21" t="s">
        <v>7</v>
      </c>
      <c r="C9" s="22" t="s">
        <v>51</v>
      </c>
      <c r="D9" s="23">
        <v>3500</v>
      </c>
      <c r="E9" s="23">
        <v>3500</v>
      </c>
      <c r="F9" s="167">
        <f>E9*100/D9</f>
        <v>100</v>
      </c>
      <c r="G9" s="24" t="s">
        <v>13</v>
      </c>
    </row>
    <row r="10" spans="1:10" s="7" customFormat="1" ht="21" customHeight="1">
      <c r="A10" s="25"/>
      <c r="B10" s="26" t="s">
        <v>8</v>
      </c>
      <c r="C10" s="27"/>
      <c r="D10" s="28"/>
      <c r="E10" s="29"/>
      <c r="F10" s="30"/>
      <c r="G10" s="30"/>
    </row>
    <row r="11" spans="1:10" s="7" customFormat="1" ht="21" customHeight="1">
      <c r="A11" s="31"/>
      <c r="B11" s="32" t="s">
        <v>10</v>
      </c>
      <c r="C11" s="33"/>
      <c r="D11" s="34"/>
      <c r="E11" s="35"/>
      <c r="F11" s="168"/>
      <c r="G11" s="36"/>
      <c r="J11" s="7" t="s">
        <v>11</v>
      </c>
    </row>
    <row r="12" spans="1:10" s="7" customFormat="1" ht="21" customHeight="1">
      <c r="A12" s="37">
        <v>3</v>
      </c>
      <c r="B12" s="38" t="s">
        <v>48</v>
      </c>
      <c r="C12" s="39" t="s">
        <v>52</v>
      </c>
      <c r="D12" s="40">
        <v>78000</v>
      </c>
      <c r="E12" s="40">
        <v>28000</v>
      </c>
      <c r="F12" s="169">
        <f>E12/D12*100</f>
        <v>35.897435897435898</v>
      </c>
      <c r="G12" s="42" t="s">
        <v>13</v>
      </c>
    </row>
    <row r="13" spans="1:10" s="7" customFormat="1" ht="21" customHeight="1">
      <c r="A13" s="37"/>
      <c r="B13" s="38" t="s">
        <v>49</v>
      </c>
      <c r="C13" s="39"/>
      <c r="D13" s="40"/>
      <c r="E13" s="41"/>
      <c r="F13" s="170"/>
      <c r="G13" s="42"/>
    </row>
    <row r="14" spans="1:10" s="7" customFormat="1" ht="21" customHeight="1">
      <c r="A14" s="37"/>
      <c r="B14" s="38"/>
      <c r="C14" s="39"/>
      <c r="D14" s="40"/>
      <c r="E14" s="41"/>
      <c r="F14" s="170"/>
      <c r="G14" s="42"/>
    </row>
    <row r="15" spans="1:10" ht="21" customHeight="1">
      <c r="A15" s="43">
        <v>4</v>
      </c>
      <c r="B15" s="44" t="s">
        <v>12</v>
      </c>
      <c r="C15" s="45" t="s">
        <v>51</v>
      </c>
      <c r="D15" s="46">
        <v>7950</v>
      </c>
      <c r="E15" s="157">
        <v>7950</v>
      </c>
      <c r="F15" s="171">
        <f>E15*100/D15</f>
        <v>100</v>
      </c>
      <c r="G15" s="47" t="s">
        <v>13</v>
      </c>
    </row>
    <row r="16" spans="1:10" ht="21" customHeight="1">
      <c r="A16" s="48"/>
      <c r="B16" s="49" t="s">
        <v>14</v>
      </c>
      <c r="C16" s="50"/>
      <c r="D16" s="51"/>
      <c r="E16" s="52"/>
      <c r="F16" s="172"/>
      <c r="G16" s="52"/>
    </row>
    <row r="17" spans="1:10" ht="21" customHeight="1">
      <c r="A17" s="48"/>
      <c r="B17" s="53"/>
      <c r="C17" s="54"/>
      <c r="D17" s="51"/>
      <c r="E17" s="158"/>
      <c r="F17" s="173"/>
      <c r="G17" s="55"/>
    </row>
    <row r="18" spans="1:10" ht="21" customHeight="1">
      <c r="A18" s="56">
        <v>5</v>
      </c>
      <c r="B18" s="57" t="s">
        <v>15</v>
      </c>
      <c r="C18" s="58" t="s">
        <v>51</v>
      </c>
      <c r="D18" s="59">
        <v>39000</v>
      </c>
      <c r="E18" s="159">
        <v>39000</v>
      </c>
      <c r="F18" s="174">
        <f>E18*100/D18</f>
        <v>100</v>
      </c>
      <c r="G18" s="60" t="s">
        <v>13</v>
      </c>
    </row>
    <row r="19" spans="1:10" ht="21" customHeight="1">
      <c r="A19" s="61"/>
      <c r="B19" s="62" t="s">
        <v>16</v>
      </c>
      <c r="C19" s="63"/>
      <c r="D19" s="64"/>
      <c r="E19" s="65"/>
      <c r="F19" s="175"/>
      <c r="G19" s="65"/>
    </row>
    <row r="20" spans="1:10" ht="21" customHeight="1">
      <c r="A20" s="61"/>
      <c r="B20" s="62"/>
      <c r="C20" s="66"/>
      <c r="D20" s="67"/>
      <c r="E20" s="68"/>
      <c r="F20" s="176"/>
      <c r="G20" s="68"/>
    </row>
    <row r="21" spans="1:10" ht="21" customHeight="1">
      <c r="A21" s="69">
        <v>6</v>
      </c>
      <c r="B21" s="70" t="s">
        <v>17</v>
      </c>
      <c r="C21" s="71" t="s">
        <v>51</v>
      </c>
      <c r="D21" s="72">
        <v>10000</v>
      </c>
      <c r="E21" s="160">
        <v>10000</v>
      </c>
      <c r="F21" s="177">
        <f>E21*100/D21</f>
        <v>100</v>
      </c>
      <c r="G21" s="73" t="s">
        <v>13</v>
      </c>
    </row>
    <row r="22" spans="1:10" ht="21" customHeight="1">
      <c r="A22" s="74"/>
      <c r="B22" s="75" t="s">
        <v>18</v>
      </c>
      <c r="C22" s="76"/>
      <c r="D22" s="77"/>
      <c r="E22" s="78"/>
      <c r="F22" s="178"/>
      <c r="G22" s="78"/>
    </row>
    <row r="23" spans="1:10" ht="21" customHeight="1">
      <c r="A23" s="79"/>
      <c r="B23" s="75"/>
      <c r="C23" s="80"/>
      <c r="D23" s="77"/>
      <c r="E23" s="161"/>
      <c r="F23" s="179"/>
      <c r="G23" s="81"/>
    </row>
    <row r="24" spans="1:10" ht="21" customHeight="1">
      <c r="A24" s="82">
        <v>7</v>
      </c>
      <c r="B24" s="83" t="s">
        <v>19</v>
      </c>
      <c r="C24" s="84" t="s">
        <v>51</v>
      </c>
      <c r="D24" s="85">
        <v>50500</v>
      </c>
      <c r="E24" s="162">
        <v>50500</v>
      </c>
      <c r="F24" s="180">
        <f>E24*100/D24</f>
        <v>100</v>
      </c>
      <c r="G24" s="86" t="s">
        <v>13</v>
      </c>
    </row>
    <row r="25" spans="1:10" ht="21" customHeight="1">
      <c r="A25" s="87"/>
      <c r="B25" s="88" t="s">
        <v>20</v>
      </c>
      <c r="C25" s="89"/>
      <c r="D25" s="90"/>
      <c r="E25" s="91"/>
      <c r="F25" s="181"/>
      <c r="G25" s="91"/>
    </row>
    <row r="26" spans="1:10" ht="21" customHeight="1">
      <c r="A26" s="92"/>
      <c r="B26" s="88"/>
      <c r="C26" s="93"/>
      <c r="D26" s="94"/>
      <c r="E26" s="163"/>
      <c r="F26" s="182"/>
      <c r="G26" s="95"/>
    </row>
    <row r="27" spans="1:10" ht="21" customHeight="1">
      <c r="A27" s="96">
        <v>8</v>
      </c>
      <c r="B27" s="97" t="s">
        <v>21</v>
      </c>
      <c r="C27" s="98" t="s">
        <v>51</v>
      </c>
      <c r="D27" s="99">
        <v>19900</v>
      </c>
      <c r="E27" s="164">
        <v>19900</v>
      </c>
      <c r="F27" s="183">
        <f>E27*100/D27</f>
        <v>100</v>
      </c>
      <c r="G27" s="100" t="s">
        <v>13</v>
      </c>
    </row>
    <row r="28" spans="1:10" ht="21" customHeight="1">
      <c r="A28" s="101"/>
      <c r="B28" s="38" t="s">
        <v>50</v>
      </c>
      <c r="C28" s="102"/>
      <c r="D28" s="103"/>
      <c r="E28" s="104"/>
      <c r="F28" s="170"/>
      <c r="G28" s="42"/>
    </row>
    <row r="29" spans="1:10" ht="21" customHeight="1">
      <c r="A29" s="105"/>
      <c r="B29" s="106"/>
      <c r="C29" s="107"/>
      <c r="D29" s="108"/>
      <c r="E29" s="109"/>
      <c r="F29" s="184"/>
      <c r="G29" s="110"/>
    </row>
    <row r="30" spans="1:10" ht="21" customHeight="1">
      <c r="A30" s="111">
        <v>9</v>
      </c>
      <c r="B30" s="112" t="s">
        <v>22</v>
      </c>
      <c r="C30" s="113" t="s">
        <v>51</v>
      </c>
      <c r="D30" s="114">
        <v>61500</v>
      </c>
      <c r="E30" s="114">
        <v>61500</v>
      </c>
      <c r="F30" s="185">
        <f>E30/D30*100</f>
        <v>100</v>
      </c>
      <c r="G30" s="115" t="s">
        <v>13</v>
      </c>
    </row>
    <row r="31" spans="1:10" ht="21" customHeight="1">
      <c r="A31" s="116"/>
      <c r="B31" s="117"/>
      <c r="C31" s="118"/>
      <c r="D31" s="119"/>
      <c r="E31" s="120"/>
      <c r="F31" s="186"/>
      <c r="G31" s="121"/>
    </row>
    <row r="32" spans="1:10" ht="20.399999999999999">
      <c r="A32" s="122">
        <v>10</v>
      </c>
      <c r="B32" s="123" t="s">
        <v>23</v>
      </c>
      <c r="C32" s="124" t="s">
        <v>51</v>
      </c>
      <c r="D32" s="125">
        <v>528000</v>
      </c>
      <c r="E32" s="125">
        <v>528000</v>
      </c>
      <c r="F32" s="187">
        <f>E33*100/D33</f>
        <v>100</v>
      </c>
      <c r="G32" s="127" t="s">
        <v>13</v>
      </c>
      <c r="J32" s="1" t="s">
        <v>11</v>
      </c>
    </row>
    <row r="33" spans="1:11" ht="20.399999999999999">
      <c r="A33" s="122">
        <v>11</v>
      </c>
      <c r="B33" s="123" t="s">
        <v>24</v>
      </c>
      <c r="C33" s="124" t="s">
        <v>51</v>
      </c>
      <c r="D33" s="128">
        <v>69600</v>
      </c>
      <c r="E33" s="128">
        <v>69600</v>
      </c>
      <c r="F33" s="187">
        <f>E33*100/D33</f>
        <v>100</v>
      </c>
      <c r="G33" s="127" t="s">
        <v>13</v>
      </c>
      <c r="K33" s="1" t="s">
        <v>11</v>
      </c>
    </row>
    <row r="34" spans="1:11" ht="20.399999999999999">
      <c r="A34" s="122">
        <v>12</v>
      </c>
      <c r="B34" s="123" t="s">
        <v>25</v>
      </c>
      <c r="C34" s="124" t="s">
        <v>51</v>
      </c>
      <c r="D34" s="128">
        <v>13100</v>
      </c>
      <c r="E34" s="126">
        <v>0</v>
      </c>
      <c r="F34" s="187">
        <f>E34*100/D34</f>
        <v>0</v>
      </c>
      <c r="G34" s="127" t="s">
        <v>13</v>
      </c>
    </row>
    <row r="35" spans="1:11" ht="20.399999999999999">
      <c r="A35" s="122">
        <v>13</v>
      </c>
      <c r="B35" s="123" t="s">
        <v>26</v>
      </c>
      <c r="C35" s="124" t="s">
        <v>51</v>
      </c>
      <c r="D35" s="128">
        <v>29000</v>
      </c>
      <c r="E35" s="128">
        <v>29000</v>
      </c>
      <c r="F35" s="187">
        <f>E35*100/D35</f>
        <v>100</v>
      </c>
      <c r="G35" s="127" t="s">
        <v>13</v>
      </c>
      <c r="J35" s="1" t="s">
        <v>11</v>
      </c>
    </row>
    <row r="36" spans="1:11" ht="20.399999999999999">
      <c r="A36" s="122">
        <v>14</v>
      </c>
      <c r="B36" s="123" t="s">
        <v>27</v>
      </c>
      <c r="C36" s="124" t="s">
        <v>51</v>
      </c>
      <c r="D36" s="128">
        <v>5100</v>
      </c>
      <c r="E36" s="128">
        <v>5100</v>
      </c>
      <c r="F36" s="187">
        <f>E36*100/D36</f>
        <v>100</v>
      </c>
      <c r="G36" s="127" t="s">
        <v>13</v>
      </c>
      <c r="I36" s="1" t="s">
        <v>11</v>
      </c>
      <c r="J36" s="1" t="s">
        <v>11</v>
      </c>
    </row>
    <row r="37" spans="1:11" s="131" customFormat="1" ht="20.25" customHeight="1">
      <c r="A37" s="122">
        <v>15</v>
      </c>
      <c r="B37" s="129" t="s">
        <v>28</v>
      </c>
      <c r="C37" s="124" t="s">
        <v>51</v>
      </c>
      <c r="D37" s="130">
        <v>826800</v>
      </c>
      <c r="E37" s="130">
        <v>826800</v>
      </c>
      <c r="F37" s="187">
        <f>E37*100/D37</f>
        <v>100</v>
      </c>
      <c r="G37" s="127" t="s">
        <v>13</v>
      </c>
    </row>
    <row r="38" spans="1:11" ht="20.399999999999999">
      <c r="A38" s="122">
        <v>16</v>
      </c>
      <c r="B38" s="123" t="s">
        <v>29</v>
      </c>
      <c r="C38" s="124" t="s">
        <v>51</v>
      </c>
      <c r="D38" s="128">
        <v>3600</v>
      </c>
      <c r="E38" s="126">
        <v>0</v>
      </c>
      <c r="F38" s="187">
        <f t="shared" ref="F38:F46" si="0">E38*100/D38</f>
        <v>0</v>
      </c>
      <c r="G38" s="127" t="s">
        <v>13</v>
      </c>
      <c r="I38" s="1" t="s">
        <v>11</v>
      </c>
    </row>
    <row r="39" spans="1:11" ht="20.399999999999999">
      <c r="A39" s="122">
        <v>17</v>
      </c>
      <c r="B39" s="123" t="s">
        <v>30</v>
      </c>
      <c r="C39" s="124" t="s">
        <v>51</v>
      </c>
      <c r="D39" s="128">
        <v>20500</v>
      </c>
      <c r="E39" s="128">
        <v>20500</v>
      </c>
      <c r="F39" s="187">
        <f t="shared" si="0"/>
        <v>100</v>
      </c>
      <c r="G39" s="127" t="s">
        <v>13</v>
      </c>
    </row>
    <row r="40" spans="1:11" s="137" customFormat="1" ht="21">
      <c r="A40" s="132"/>
      <c r="B40" s="133" t="s">
        <v>31</v>
      </c>
      <c r="C40" s="134"/>
      <c r="D40" s="135">
        <f>SUM(D32:D39)</f>
        <v>1495700</v>
      </c>
      <c r="E40" s="136">
        <f>SUM(E32:E39)</f>
        <v>1479000</v>
      </c>
      <c r="F40" s="136">
        <f>E40*100/D40</f>
        <v>98.883465935682295</v>
      </c>
      <c r="G40" s="136"/>
      <c r="I40" s="137" t="s">
        <v>11</v>
      </c>
    </row>
    <row r="41" spans="1:11" ht="20.399999999999999">
      <c r="A41" s="69">
        <v>18</v>
      </c>
      <c r="B41" s="70" t="s">
        <v>32</v>
      </c>
      <c r="C41" s="138" t="s">
        <v>51</v>
      </c>
      <c r="D41" s="139">
        <v>37400</v>
      </c>
      <c r="E41" s="139">
        <v>37400</v>
      </c>
      <c r="F41" s="188">
        <f t="shared" si="0"/>
        <v>100</v>
      </c>
      <c r="G41" s="140" t="s">
        <v>33</v>
      </c>
    </row>
    <row r="42" spans="1:11" ht="20.399999999999999">
      <c r="A42" s="79"/>
      <c r="B42" s="141"/>
      <c r="C42" s="79"/>
      <c r="D42" s="142"/>
      <c r="E42" s="143"/>
      <c r="F42" s="189"/>
      <c r="G42" s="143" t="s">
        <v>34</v>
      </c>
    </row>
    <row r="43" spans="1:11" ht="20.399999999999999">
      <c r="A43" s="122">
        <v>19</v>
      </c>
      <c r="B43" s="123" t="s">
        <v>35</v>
      </c>
      <c r="C43" s="124" t="s">
        <v>51</v>
      </c>
      <c r="D43" s="128">
        <v>25100</v>
      </c>
      <c r="E43" s="128">
        <v>25100</v>
      </c>
      <c r="F43" s="187">
        <f t="shared" si="0"/>
        <v>100</v>
      </c>
      <c r="G43" s="127" t="s">
        <v>13</v>
      </c>
    </row>
    <row r="44" spans="1:11" ht="20.399999999999999">
      <c r="A44" s="144">
        <v>20</v>
      </c>
      <c r="B44" s="145" t="s">
        <v>36</v>
      </c>
      <c r="C44" s="146" t="s">
        <v>51</v>
      </c>
      <c r="D44" s="147">
        <v>5200</v>
      </c>
      <c r="E44" s="148">
        <v>0</v>
      </c>
      <c r="F44" s="190">
        <f t="shared" si="0"/>
        <v>0</v>
      </c>
      <c r="G44" s="149" t="s">
        <v>37</v>
      </c>
    </row>
    <row r="45" spans="1:11" ht="20.399999999999999">
      <c r="A45" s="122">
        <v>21</v>
      </c>
      <c r="B45" s="123" t="s">
        <v>38</v>
      </c>
      <c r="C45" s="124" t="s">
        <v>51</v>
      </c>
      <c r="D45" s="128">
        <v>31400</v>
      </c>
      <c r="E45" s="128">
        <v>31400</v>
      </c>
      <c r="F45" s="187">
        <f t="shared" si="0"/>
        <v>100</v>
      </c>
      <c r="G45" s="127" t="s">
        <v>13</v>
      </c>
    </row>
    <row r="46" spans="1:11" ht="20.399999999999999">
      <c r="A46" s="122">
        <v>22</v>
      </c>
      <c r="B46" s="123" t="s">
        <v>39</v>
      </c>
      <c r="C46" s="124" t="s">
        <v>51</v>
      </c>
      <c r="D46" s="128">
        <v>1400</v>
      </c>
      <c r="E46" s="128">
        <v>1400</v>
      </c>
      <c r="F46" s="187">
        <f t="shared" si="0"/>
        <v>100</v>
      </c>
      <c r="G46" s="127" t="s">
        <v>13</v>
      </c>
    </row>
    <row r="47" spans="1:11" ht="20.399999999999999">
      <c r="A47" s="122">
        <v>23</v>
      </c>
      <c r="B47" s="123" t="s">
        <v>40</v>
      </c>
      <c r="C47" s="124" t="s">
        <v>41</v>
      </c>
      <c r="D47" s="128">
        <v>0</v>
      </c>
      <c r="E47" s="126">
        <v>0</v>
      </c>
      <c r="F47" s="191">
        <v>0</v>
      </c>
      <c r="G47" s="127"/>
    </row>
    <row r="48" spans="1:11" s="137" customFormat="1" ht="21">
      <c r="A48" s="152" t="s">
        <v>42</v>
      </c>
      <c r="B48" s="153"/>
      <c r="C48" s="154"/>
      <c r="D48" s="155">
        <v>1090600</v>
      </c>
      <c r="E48" s="156">
        <v>829866.46</v>
      </c>
      <c r="F48" s="156">
        <f>(E48/D48)*100</f>
        <v>76.092651751329541</v>
      </c>
      <c r="G48" s="156"/>
      <c r="H48" s="137" t="s">
        <v>11</v>
      </c>
    </row>
    <row r="49" spans="2:6" ht="14.25" customHeight="1">
      <c r="E49" s="196" t="s">
        <v>44</v>
      </c>
      <c r="F49" s="197"/>
    </row>
    <row r="50" spans="2:6" ht="77.400000000000006" customHeight="1">
      <c r="B50" s="193" t="s">
        <v>45</v>
      </c>
      <c r="E50" s="195" t="s">
        <v>43</v>
      </c>
      <c r="F50" s="195"/>
    </row>
    <row r="51" spans="2:6" ht="14.25" customHeight="1">
      <c r="C51" s="150" t="s">
        <v>56</v>
      </c>
      <c r="E51" s="194" t="s">
        <v>54</v>
      </c>
      <c r="F51" s="194"/>
    </row>
    <row r="52" spans="2:6">
      <c r="C52" s="150" t="s">
        <v>57</v>
      </c>
      <c r="E52" s="194" t="s">
        <v>55</v>
      </c>
      <c r="F52" s="194"/>
    </row>
  </sheetData>
  <mergeCells count="14">
    <mergeCell ref="E52:F52"/>
    <mergeCell ref="E51:F51"/>
    <mergeCell ref="E50:F50"/>
    <mergeCell ref="E49:F49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honeticPr fontId="10" type="noConversion"/>
  <printOptions horizontalCentered="1"/>
  <pageMargins left="0.11811023622047245" right="0.11811023622047245" top="0.55118110236220474" bottom="0.55118110236220474" header="0.31496062992125984" footer="0.31496062992125984"/>
  <pageSetup paperSize="9" scale="63" orientation="portrait" horizontalDpi="4294967293" r:id="rId1"/>
  <rowBreaks count="1" manualBreakCount="1">
    <brk id="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รายงานการใช่จ่าย</vt:lpstr>
      <vt:lpstr>รายงานการใช่จ่าย!Print_Area</vt:lpstr>
      <vt:lpstr>รายงานการใช่จ่าย!Print_Titles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pongtep4305</dc:creator>
  <cp:lastModifiedBy>supasate angchuan</cp:lastModifiedBy>
  <cp:lastPrinted>2025-04-25T08:29:35Z</cp:lastPrinted>
  <dcterms:created xsi:type="dcterms:W3CDTF">2024-03-07T05:38:24Z</dcterms:created>
  <dcterms:modified xsi:type="dcterms:W3CDTF">2025-04-25T08:29:42Z</dcterms:modified>
</cp:coreProperties>
</file>