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580" firstSheet="1" activeTab="1"/>
  </bookViews>
  <sheets>
    <sheet name="Sheet1" sheetId="2" state="hidden" r:id="rId1"/>
    <sheet name="รายงานการใช่จ่าย" sheetId="1" r:id="rId2"/>
  </sheets>
  <definedNames>
    <definedName name="_xlnm.Print_Area" localSheetId="1">รายงานการใช่จ่าย!$A$1:$G$53</definedName>
    <definedName name="_xlnm.Print_Titles" localSheetId="1">รายงานการใช่จ่าย!$4:$5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<sst xmlns="http://schemas.openxmlformats.org/spreadsheetml/2006/main" count="108" uniqueCount="60">
  <si>
    <t>รายงานผลการใช้จ่ายงบประมาณ สถานีตำรวจภูธรปลายพระยา จังหวัดกระบี่</t>
  </si>
  <si>
    <t xml:space="preserve">ประจำปีงบประมาณ พ.ศ. 2569 </t>
  </si>
  <si>
    <r>
      <rPr>
        <b/>
        <sz val="16"/>
        <color theme="1"/>
        <rFont val="TH SarabunIT๙"/>
        <charset val="134"/>
      </rPr>
      <t xml:space="preserve"> </t>
    </r>
    <r>
      <rPr>
        <b/>
        <sz val="16"/>
        <color rgb="FFFF0000"/>
        <rFont val="TH SarabunIT๙"/>
        <charset val="134"/>
      </rPr>
      <t>ข้อมูล ณ วันที่ 31 มีนาคม 2569</t>
    </r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</si>
  <si>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</si>
  <si>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</si>
  <si>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</si>
  <si>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</si>
  <si>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</si>
  <si>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</si>
  <si>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</si>
  <si>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โครงการสร้างภูมิคุ้มกันและป้องกันยาเสพติด</t>
  </si>
  <si>
    <t>ต.ค.68 - มี.ค.69</t>
  </si>
  <si>
    <t>ไม่มี</t>
  </si>
  <si>
    <t>กิจกรรมการสร้างภูมิคุ้มกันในกลุ่มเป้าหมาย</t>
  </si>
  <si>
    <t>ระดับโรงเรียนฯ (ครูตำรวจ D.A.E.R.)</t>
  </si>
  <si>
    <t>ระดับโรงเรียนฯ (ตำรวจประสานโรงเรียน)</t>
  </si>
  <si>
    <t xml:space="preserve"> </t>
  </si>
  <si>
    <t>โครงการตำบลยั่งยืนเพื่อแก้ปัญหายาเสพติด</t>
  </si>
  <si>
    <t>ก.พ.69 - ก.ค.69</t>
  </si>
  <si>
    <t>แบบครบวงจรตามยุทธศาสตร์ชาติ</t>
  </si>
  <si>
    <t>โครงการค้ายาเสพติด กิจกรรมการสกัดกั้น</t>
  </si>
  <si>
    <t>และปราบปรามยาเสพติด</t>
  </si>
  <si>
    <t>โครงการสลายโครงสร้างผู้มีอิทธิพลและ</t>
  </si>
  <si>
    <t>กลุ่มชาติพันธุ์เกี่ยวกับยาเสพติด</t>
  </si>
  <si>
    <t>โครงการปราบปรามการค้ายาเสพติด</t>
  </si>
  <si>
    <t>สำหรับดำเนินการปิดล้อมตรวจค้นยาเสพติด</t>
  </si>
  <si>
    <t>กิจกรรม การบังคับใช้กฎหมายและบริการ</t>
  </si>
  <si>
    <t>ประชาชน (งานชุมชนและมวลชนสัมพันธ์)</t>
  </si>
  <si>
    <t>โครงการรณรงค์ป้องกันและแก้ไขอุบัติเหตุ</t>
  </si>
  <si>
    <t>ธ.ค.68 - ม.ค.69</t>
  </si>
  <si>
    <t>ทางถนนในช่วงเทศกาลปีใหม่</t>
  </si>
  <si>
    <t>การปฏิรูประบบงานสอบสวน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</si>
  <si>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</si>
  <si>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</si>
  <si>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</si>
  <si>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</si>
  <si>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</si>
  <si>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</si>
  <si>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</si>
  <si>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</si>
  <si>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</si>
  <si>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</si>
  <si>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งบประมาณที่ได้รับจัดสรรไม่เพียงพอ</t>
  </si>
  <si>
    <t>จึงต้องตัดงบจากเงิน OT มาเบิกจ่าย</t>
  </si>
  <si>
    <t>ค่าตอบแทนพยาน/คุ้มครองพยาน</t>
  </si>
  <si>
    <t>ค่าตอบแทนนักจิตวิทยาฯ</t>
  </si>
  <si>
    <t>เบิกจ่ายตรงกับหน่วยงานผู้เบิก</t>
  </si>
  <si>
    <t>ค่าตอบแทนการชันสูตรพลิกศพ</t>
  </si>
  <si>
    <t>ค่าใช้จ่ายส่งหมายเรียกพยาน</t>
  </si>
  <si>
    <t>อื่น ๆ</t>
  </si>
  <si>
    <t xml:space="preserve">  -</t>
  </si>
  <si>
    <t>รวม</t>
  </si>
  <si>
    <t xml:space="preserve">                                           ตรวจแล้วถูกต้อง</t>
  </si>
  <si>
    <t xml:space="preserve">      - ทราบ</t>
  </si>
  <si>
    <t>พ.ต.ท.</t>
  </si>
  <si>
    <t xml:space="preserve">       พ.ต.อ.</t>
  </si>
  <si>
    <t>(ไพสิฐ  นุงอาลี)</t>
  </si>
  <si>
    <t>(ณรงค์ ลักษณะวิมล)</t>
  </si>
  <si>
    <t xml:space="preserve">                                             สว.อก.สภ.ปลายพระยา</t>
  </si>
  <si>
    <t>ผกก.สภ.ปลายพระยา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</si>
</sst>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_-* #,##0_-;\-* #,##0_-;_-* &quot;-&quot;??_-;_-@_-"/>
  </numFmts>
  <fonts count="30">
    <font>
      <sz val="11"/>
      <color theme="1"/>
      <name val="Tahoma"/>
      <charset val="222"/>
      <scheme val="minor"/>
    </font>
    <font>
      <sz val="11"/>
      <color theme="1"/>
      <name val="TH SarabunIT๙"/>
      <charset val="134"/>
    </font>
    <font>
      <sz val="16"/>
      <color theme="1"/>
      <name val="TH SarabunIT๙"/>
      <charset val="134"/>
    </font>
    <font>
      <b/>
      <sz val="11"/>
      <name val="TH SarabunIT๙"/>
      <charset val="134"/>
    </font>
    <font>
      <b/>
      <sz val="16"/>
      <color theme="1"/>
      <name val="TH SarabunIT๙"/>
      <charset val="134"/>
    </font>
    <font>
      <sz val="16"/>
      <name val="TH SarabunIT๙"/>
      <charset val="134"/>
    </font>
    <font>
      <sz val="16"/>
      <color rgb="FFFF0000"/>
      <name val="TH SarabunIT๙"/>
      <charset val="134"/>
    </font>
    <font>
      <b/>
      <sz val="16"/>
      <name val="TH SarabunIT๙"/>
      <charset val="134"/>
    </font>
    <font>
      <sz val="14"/>
      <color theme="1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b/>
      <sz val="16"/>
      <color rgb="FFFF0000"/>
      <name val="TH SarabunIT๙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4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5" borderId="16" applyNumberFormat="0" applyAlignment="0" applyProtection="0">
      <alignment vertical="center"/>
    </xf>
    <xf numFmtId="0" fontId="19" fillId="16" borderId="17" applyNumberFormat="0" applyAlignment="0" applyProtection="0">
      <alignment vertical="center"/>
    </xf>
    <xf numFmtId="0" fontId="20" fillId="16" borderId="16" applyNumberFormat="0" applyAlignment="0" applyProtection="0">
      <alignment vertical="center"/>
    </xf>
    <xf numFmtId="0" fontId="21" fillId="17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</cellStyleXfs>
  <cellXfs count="21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1" fillId="0" borderId="0" xfId="0" applyFont="1"/>
    <xf numFmtId="0" fontId="1" fillId="0" borderId="0" xfId="0" applyFont="1" applyAlignment="1">
      <alignment horizontal="center"/>
    </xf>
    <xf numFmtId="176" fontId="1" fillId="0" borderId="0" xfId="0" applyNumberFormat="1" applyFont="1"/>
    <xf numFmtId="176" fontId="1" fillId="0" borderId="0" xfId="1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/>
    </xf>
    <xf numFmtId="176" fontId="4" fillId="3" borderId="4" xfId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/>
    <xf numFmtId="0" fontId="2" fillId="4" borderId="2" xfId="0" applyFont="1" applyFill="1" applyBorder="1" applyAlignment="1">
      <alignment horizontal="center"/>
    </xf>
    <xf numFmtId="180" fontId="5" fillId="4" borderId="2" xfId="1" applyNumberFormat="1" applyFont="1" applyFill="1" applyBorder="1"/>
    <xf numFmtId="176" fontId="5" fillId="4" borderId="2" xfId="1" applyFont="1" applyFill="1" applyBorder="1"/>
    <xf numFmtId="176" fontId="2" fillId="4" borderId="2" xfId="1" applyFont="1" applyFill="1" applyBorder="1" applyAlignment="1"/>
    <xf numFmtId="0" fontId="5" fillId="4" borderId="9" xfId="0" applyFont="1" applyFill="1" applyBorder="1" applyAlignment="1">
      <alignment horizontal="center"/>
    </xf>
    <xf numFmtId="0" fontId="5" fillId="4" borderId="9" xfId="0" applyFont="1" applyFill="1" applyBorder="1"/>
    <xf numFmtId="0" fontId="2" fillId="4" borderId="10" xfId="0" applyFont="1" applyFill="1" applyBorder="1" applyAlignment="1">
      <alignment horizontal="center"/>
    </xf>
    <xf numFmtId="180" fontId="5" fillId="4" borderId="9" xfId="1" applyNumberFormat="1" applyFont="1" applyFill="1" applyBorder="1"/>
    <xf numFmtId="176" fontId="6" fillId="4" borderId="10" xfId="1" applyFont="1" applyFill="1" applyBorder="1" applyAlignment="1"/>
    <xf numFmtId="176" fontId="2" fillId="4" borderId="9" xfId="1" applyFont="1" applyFill="1" applyBorder="1" applyAlignment="1"/>
    <xf numFmtId="0" fontId="5" fillId="4" borderId="6" xfId="0" applyFont="1" applyFill="1" applyBorder="1" applyAlignment="1">
      <alignment horizontal="center"/>
    </xf>
    <xf numFmtId="0" fontId="5" fillId="4" borderId="6" xfId="0" applyFont="1" applyFill="1" applyBorder="1"/>
    <xf numFmtId="0" fontId="2" fillId="4" borderId="6" xfId="0" applyFont="1" applyFill="1" applyBorder="1" applyAlignment="1">
      <alignment horizontal="center"/>
    </xf>
    <xf numFmtId="180" fontId="5" fillId="4" borderId="6" xfId="1" applyNumberFormat="1" applyFont="1" applyFill="1" applyBorder="1"/>
    <xf numFmtId="176" fontId="6" fillId="4" borderId="6" xfId="1" applyFont="1" applyFill="1" applyBorder="1" applyAlignment="1"/>
    <xf numFmtId="176" fontId="2" fillId="4" borderId="6" xfId="1" applyFont="1" applyFill="1" applyBorder="1"/>
    <xf numFmtId="176" fontId="2" fillId="4" borderId="6" xfId="1" applyFont="1" applyFill="1" applyBorder="1" applyAlignment="1"/>
    <xf numFmtId="0" fontId="5" fillId="5" borderId="2" xfId="0" applyFont="1" applyFill="1" applyBorder="1" applyAlignment="1">
      <alignment horizontal="center"/>
    </xf>
    <xf numFmtId="0" fontId="5" fillId="5" borderId="2" xfId="0" applyFont="1" applyFill="1" applyBorder="1"/>
    <xf numFmtId="0" fontId="2" fillId="5" borderId="2" xfId="0" applyFont="1" applyFill="1" applyBorder="1" applyAlignment="1">
      <alignment horizontal="center"/>
    </xf>
    <xf numFmtId="180" fontId="5" fillId="5" borderId="2" xfId="1" applyNumberFormat="1" applyFont="1" applyFill="1" applyBorder="1"/>
    <xf numFmtId="176" fontId="5" fillId="5" borderId="2" xfId="1" applyFont="1" applyFill="1" applyBorder="1"/>
    <xf numFmtId="176" fontId="2" fillId="5" borderId="2" xfId="1" applyFont="1" applyFill="1" applyBorder="1" applyAlignment="1"/>
    <xf numFmtId="0" fontId="5" fillId="5" borderId="9" xfId="0" applyFont="1" applyFill="1" applyBorder="1" applyAlignment="1">
      <alignment horizontal="center"/>
    </xf>
    <xf numFmtId="0" fontId="5" fillId="5" borderId="9" xfId="0" applyFont="1" applyFill="1" applyBorder="1"/>
    <xf numFmtId="0" fontId="2" fillId="5" borderId="10" xfId="0" applyFont="1" applyFill="1" applyBorder="1" applyAlignment="1">
      <alignment horizontal="center"/>
    </xf>
    <xf numFmtId="180" fontId="5" fillId="5" borderId="9" xfId="1" applyNumberFormat="1" applyFont="1" applyFill="1" applyBorder="1"/>
    <xf numFmtId="176" fontId="6" fillId="5" borderId="10" xfId="1" applyFont="1" applyFill="1" applyBorder="1" applyAlignment="1"/>
    <xf numFmtId="176" fontId="2" fillId="5" borderId="9" xfId="1" applyFont="1" applyFill="1" applyBorder="1" applyAlignment="1"/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/>
    <xf numFmtId="0" fontId="2" fillId="5" borderId="6" xfId="0" applyFont="1" applyFill="1" applyBorder="1" applyAlignment="1">
      <alignment horizontal="center"/>
    </xf>
    <xf numFmtId="180" fontId="5" fillId="5" borderId="6" xfId="1" applyNumberFormat="1" applyFont="1" applyFill="1" applyBorder="1"/>
    <xf numFmtId="176" fontId="6" fillId="5" borderId="6" xfId="1" applyFont="1" applyFill="1" applyBorder="1" applyAlignment="1"/>
    <xf numFmtId="176" fontId="2" fillId="5" borderId="6" xfId="1" applyFont="1" applyFill="1" applyBorder="1"/>
    <xf numFmtId="176" fontId="2" fillId="5" borderId="6" xfId="1" applyFont="1" applyFill="1" applyBorder="1" applyAlignment="1"/>
    <xf numFmtId="0" fontId="5" fillId="6" borderId="9" xfId="0" applyFont="1" applyFill="1" applyBorder="1" applyAlignment="1">
      <alignment horizontal="center"/>
    </xf>
    <xf numFmtId="0" fontId="5" fillId="7" borderId="9" xfId="0" applyFont="1" applyFill="1" applyBorder="1"/>
    <xf numFmtId="0" fontId="2" fillId="7" borderId="9" xfId="0" applyFont="1" applyFill="1" applyBorder="1" applyAlignment="1">
      <alignment horizontal="center"/>
    </xf>
    <xf numFmtId="180" fontId="5" fillId="7" borderId="9" xfId="1" applyNumberFormat="1" applyFont="1" applyFill="1" applyBorder="1"/>
    <xf numFmtId="176" fontId="5" fillId="7" borderId="9" xfId="1" applyFont="1" applyFill="1" applyBorder="1"/>
    <xf numFmtId="176" fontId="2" fillId="7" borderId="9" xfId="1" applyFont="1" applyFill="1" applyBorder="1" applyAlignment="1"/>
    <xf numFmtId="176" fontId="6" fillId="7" borderId="10" xfId="1" applyFont="1" applyFill="1" applyBorder="1" applyAlignment="1"/>
    <xf numFmtId="176" fontId="2" fillId="7" borderId="9" xfId="1" applyFont="1" applyFill="1" applyBorder="1"/>
    <xf numFmtId="0" fontId="5" fillId="8" borderId="2" xfId="0" applyFont="1" applyFill="1" applyBorder="1" applyAlignment="1">
      <alignment horizontal="center"/>
    </xf>
    <xf numFmtId="0" fontId="5" fillId="8" borderId="2" xfId="0" applyFont="1" applyFill="1" applyBorder="1"/>
    <xf numFmtId="0" fontId="2" fillId="8" borderId="2" xfId="0" applyFont="1" applyFill="1" applyBorder="1" applyAlignment="1">
      <alignment horizontal="center"/>
    </xf>
    <xf numFmtId="180" fontId="5" fillId="8" borderId="2" xfId="1" applyNumberFormat="1" applyFont="1" applyFill="1" applyBorder="1"/>
    <xf numFmtId="176" fontId="2" fillId="8" borderId="3" xfId="1" applyFont="1" applyFill="1" applyBorder="1" applyAlignment="1"/>
    <xf numFmtId="176" fontId="2" fillId="8" borderId="2" xfId="1" applyFont="1" applyFill="1" applyBorder="1"/>
    <xf numFmtId="176" fontId="2" fillId="8" borderId="2" xfId="1" applyFont="1" applyFill="1" applyBorder="1" applyAlignment="1"/>
    <xf numFmtId="0" fontId="5" fillId="8" borderId="9" xfId="0" applyFont="1" applyFill="1" applyBorder="1" applyAlignment="1">
      <alignment horizontal="center"/>
    </xf>
    <xf numFmtId="0" fontId="5" fillId="8" borderId="9" xfId="0" applyFont="1" applyFill="1" applyBorder="1"/>
    <xf numFmtId="0" fontId="2" fillId="8" borderId="10" xfId="0" applyFont="1" applyFill="1" applyBorder="1" applyAlignment="1">
      <alignment horizontal="center"/>
    </xf>
    <xf numFmtId="180" fontId="5" fillId="8" borderId="9" xfId="1" applyNumberFormat="1" applyFont="1" applyFill="1" applyBorder="1"/>
    <xf numFmtId="176" fontId="2" fillId="8" borderId="9" xfId="1" applyFont="1" applyFill="1" applyBorder="1" applyAlignment="1"/>
    <xf numFmtId="176" fontId="2" fillId="8" borderId="9" xfId="1" applyFont="1" applyFill="1" applyBorder="1"/>
    <xf numFmtId="0" fontId="5" fillId="8" borderId="6" xfId="0" applyFont="1" applyFill="1" applyBorder="1"/>
    <xf numFmtId="0" fontId="2" fillId="8" borderId="6" xfId="0" applyFont="1" applyFill="1" applyBorder="1" applyAlignment="1">
      <alignment horizontal="center"/>
    </xf>
    <xf numFmtId="176" fontId="2" fillId="8" borderId="7" xfId="1" applyFont="1" applyFill="1" applyBorder="1" applyAlignment="1"/>
    <xf numFmtId="176" fontId="2" fillId="8" borderId="6" xfId="1" applyFont="1" applyFill="1" applyBorder="1"/>
    <xf numFmtId="176" fontId="2" fillId="8" borderId="6" xfId="1" applyFont="1" applyFill="1" applyBorder="1" applyAlignment="1"/>
    <xf numFmtId="0" fontId="5" fillId="9" borderId="2" xfId="0" applyFont="1" applyFill="1" applyBorder="1" applyAlignment="1">
      <alignment horizontal="center"/>
    </xf>
    <xf numFmtId="0" fontId="5" fillId="9" borderId="2" xfId="0" applyFont="1" applyFill="1" applyBorder="1"/>
    <xf numFmtId="0" fontId="2" fillId="9" borderId="2" xfId="0" applyFont="1" applyFill="1" applyBorder="1" applyAlignment="1">
      <alignment horizontal="center"/>
    </xf>
    <xf numFmtId="180" fontId="5" fillId="9" borderId="2" xfId="1" applyNumberFormat="1" applyFont="1" applyFill="1" applyBorder="1"/>
    <xf numFmtId="176" fontId="2" fillId="9" borderId="3" xfId="1" applyFont="1" applyFill="1" applyBorder="1" applyAlignment="1"/>
    <xf numFmtId="176" fontId="2" fillId="9" borderId="2" xfId="1" applyFont="1" applyFill="1" applyBorder="1"/>
    <xf numFmtId="176" fontId="2" fillId="9" borderId="2" xfId="1" applyFont="1" applyFill="1" applyBorder="1" applyAlignment="1"/>
    <xf numFmtId="0" fontId="5" fillId="9" borderId="9" xfId="0" applyFont="1" applyFill="1" applyBorder="1" applyAlignment="1">
      <alignment horizontal="center"/>
    </xf>
    <xf numFmtId="0" fontId="5" fillId="9" borderId="9" xfId="0" applyFont="1" applyFill="1" applyBorder="1"/>
    <xf numFmtId="0" fontId="2" fillId="9" borderId="9" xfId="0" applyFont="1" applyFill="1" applyBorder="1" applyAlignment="1">
      <alignment horizontal="center"/>
    </xf>
    <xf numFmtId="180" fontId="5" fillId="9" borderId="9" xfId="1" applyNumberFormat="1" applyFont="1" applyFill="1" applyBorder="1"/>
    <xf numFmtId="176" fontId="2" fillId="9" borderId="9" xfId="1" applyFont="1" applyFill="1" applyBorder="1" applyAlignment="1"/>
    <xf numFmtId="176" fontId="2" fillId="9" borderId="9" xfId="1" applyFont="1" applyFill="1" applyBorder="1"/>
    <xf numFmtId="0" fontId="2" fillId="9" borderId="7" xfId="0" applyFont="1" applyFill="1" applyBorder="1" applyAlignment="1">
      <alignment horizontal="center"/>
    </xf>
    <xf numFmtId="180" fontId="5" fillId="9" borderId="6" xfId="1" applyNumberFormat="1" applyFont="1" applyFill="1" applyBorder="1"/>
    <xf numFmtId="176" fontId="2" fillId="9" borderId="6" xfId="1" applyFont="1" applyFill="1" applyBorder="1" applyAlignment="1"/>
    <xf numFmtId="176" fontId="2" fillId="9" borderId="6" xfId="1" applyFont="1" applyFill="1" applyBorder="1"/>
    <xf numFmtId="0" fontId="5" fillId="10" borderId="2" xfId="0" applyFont="1" applyFill="1" applyBorder="1" applyAlignment="1">
      <alignment horizontal="center"/>
    </xf>
    <xf numFmtId="0" fontId="5" fillId="10" borderId="2" xfId="0" applyFont="1" applyFill="1" applyBorder="1"/>
    <xf numFmtId="0" fontId="2" fillId="10" borderId="3" xfId="0" applyFont="1" applyFill="1" applyBorder="1" applyAlignment="1">
      <alignment horizontal="center"/>
    </xf>
    <xf numFmtId="180" fontId="5" fillId="10" borderId="2" xfId="1" applyNumberFormat="1" applyFont="1" applyFill="1" applyBorder="1"/>
    <xf numFmtId="176" fontId="2" fillId="10" borderId="3" xfId="1" applyFont="1" applyFill="1" applyBorder="1" applyAlignment="1"/>
    <xf numFmtId="176" fontId="2" fillId="10" borderId="2" xfId="1" applyFont="1" applyFill="1" applyBorder="1"/>
    <xf numFmtId="176" fontId="2" fillId="10" borderId="2" xfId="1" applyFont="1" applyFill="1" applyBorder="1" applyAlignment="1"/>
    <xf numFmtId="0" fontId="5" fillId="10" borderId="9" xfId="0" applyFont="1" applyFill="1" applyBorder="1" applyAlignment="1">
      <alignment horizontal="center"/>
    </xf>
    <xf numFmtId="0" fontId="5" fillId="10" borderId="9" xfId="0" applyFont="1" applyFill="1" applyBorder="1"/>
    <xf numFmtId="0" fontId="2" fillId="10" borderId="9" xfId="0" applyFont="1" applyFill="1" applyBorder="1" applyAlignment="1">
      <alignment horizontal="center"/>
    </xf>
    <xf numFmtId="180" fontId="5" fillId="10" borderId="9" xfId="1" applyNumberFormat="1" applyFont="1" applyFill="1" applyBorder="1"/>
    <xf numFmtId="176" fontId="2" fillId="10" borderId="9" xfId="1" applyFont="1" applyFill="1" applyBorder="1" applyAlignment="1"/>
    <xf numFmtId="176" fontId="2" fillId="10" borderId="9" xfId="1" applyFont="1" applyFill="1" applyBorder="1"/>
    <xf numFmtId="0" fontId="5" fillId="10" borderId="6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176" fontId="2" fillId="10" borderId="7" xfId="1" applyFont="1" applyFill="1" applyBorder="1" applyAlignment="1"/>
    <xf numFmtId="176" fontId="2" fillId="10" borderId="6" xfId="1" applyFont="1" applyFill="1" applyBorder="1"/>
    <xf numFmtId="176" fontId="2" fillId="10" borderId="6" xfId="1" applyFont="1" applyFill="1" applyBorder="1" applyAlignment="1"/>
    <xf numFmtId="0" fontId="5" fillId="11" borderId="2" xfId="0" applyFont="1" applyFill="1" applyBorder="1" applyAlignment="1">
      <alignment horizontal="center"/>
    </xf>
    <xf numFmtId="0" fontId="5" fillId="11" borderId="2" xfId="0" applyFont="1" applyFill="1" applyBorder="1"/>
    <xf numFmtId="0" fontId="2" fillId="11" borderId="2" xfId="0" applyFont="1" applyFill="1" applyBorder="1" applyAlignment="1">
      <alignment horizontal="center"/>
    </xf>
    <xf numFmtId="180" fontId="5" fillId="12" borderId="2" xfId="1" applyNumberFormat="1" applyFont="1" applyFill="1" applyBorder="1"/>
    <xf numFmtId="176" fontId="2" fillId="11" borderId="3" xfId="1" applyFont="1" applyFill="1" applyBorder="1" applyAlignment="1"/>
    <xf numFmtId="176" fontId="2" fillId="11" borderId="2" xfId="1" applyFont="1" applyFill="1" applyBorder="1"/>
    <xf numFmtId="176" fontId="2" fillId="11" borderId="2" xfId="1" applyFont="1" applyFill="1" applyBorder="1" applyAlignment="1"/>
    <xf numFmtId="0" fontId="5" fillId="11" borderId="9" xfId="0" applyFont="1" applyFill="1" applyBorder="1" applyAlignment="1">
      <alignment horizontal="center"/>
    </xf>
    <xf numFmtId="0" fontId="5" fillId="11" borderId="9" xfId="0" applyFont="1" applyFill="1" applyBorder="1"/>
    <xf numFmtId="0" fontId="2" fillId="11" borderId="10" xfId="0" applyFont="1" applyFill="1" applyBorder="1" applyAlignment="1">
      <alignment horizontal="center"/>
    </xf>
    <xf numFmtId="180" fontId="5" fillId="12" borderId="9" xfId="1" applyNumberFormat="1" applyFont="1" applyFill="1" applyBorder="1"/>
    <xf numFmtId="176" fontId="2" fillId="11" borderId="9" xfId="1" applyFont="1" applyFill="1" applyBorder="1" applyAlignment="1"/>
    <xf numFmtId="176" fontId="2" fillId="11" borderId="9" xfId="1" applyFont="1" applyFill="1" applyBorder="1"/>
    <xf numFmtId="0" fontId="5" fillId="11" borderId="6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/>
    </xf>
    <xf numFmtId="180" fontId="5" fillId="12" borderId="6" xfId="1" applyNumberFormat="1" applyFont="1" applyFill="1" applyBorder="1"/>
    <xf numFmtId="176" fontId="2" fillId="11" borderId="7" xfId="1" applyFont="1" applyFill="1" applyBorder="1" applyAlignment="1"/>
    <xf numFmtId="176" fontId="2" fillId="11" borderId="6" xfId="1" applyFont="1" applyFill="1" applyBorder="1"/>
    <xf numFmtId="176" fontId="2" fillId="11" borderId="6" xfId="1" applyFont="1" applyFill="1" applyBorder="1" applyAlignment="1"/>
    <xf numFmtId="0" fontId="5" fillId="7" borderId="2" xfId="0" applyFont="1" applyFill="1" applyBorder="1" applyAlignment="1">
      <alignment horizontal="center"/>
    </xf>
    <xf numFmtId="0" fontId="5" fillId="7" borderId="2" xfId="0" applyFont="1" applyFill="1" applyBorder="1"/>
    <xf numFmtId="0" fontId="2" fillId="7" borderId="2" xfId="0" applyFont="1" applyFill="1" applyBorder="1" applyAlignment="1">
      <alignment horizontal="center"/>
    </xf>
    <xf numFmtId="180" fontId="5" fillId="6" borderId="2" xfId="1" applyNumberFormat="1" applyFont="1" applyFill="1" applyBorder="1"/>
    <xf numFmtId="176" fontId="2" fillId="7" borderId="3" xfId="1" applyFont="1" applyFill="1" applyBorder="1" applyAlignment="1"/>
    <xf numFmtId="176" fontId="2" fillId="7" borderId="2" xfId="1" applyFont="1" applyFill="1" applyBorder="1"/>
    <xf numFmtId="176" fontId="2" fillId="7" borderId="2" xfId="1" applyFont="1" applyFill="1" applyBorder="1" applyAlignment="1"/>
    <xf numFmtId="0" fontId="5" fillId="7" borderId="9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180" fontId="5" fillId="6" borderId="9" xfId="1" applyNumberFormat="1" applyFont="1" applyFill="1" applyBorder="1"/>
    <xf numFmtId="176" fontId="6" fillId="7" borderId="9" xfId="1" applyFont="1" applyFill="1" applyBorder="1" applyAlignment="1"/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/>
    <xf numFmtId="0" fontId="2" fillId="7" borderId="6" xfId="0" applyFont="1" applyFill="1" applyBorder="1" applyAlignment="1">
      <alignment horizontal="center"/>
    </xf>
    <xf numFmtId="180" fontId="5" fillId="6" borderId="6" xfId="1" applyNumberFormat="1" applyFont="1" applyFill="1" applyBorder="1"/>
    <xf numFmtId="176" fontId="6" fillId="7" borderId="6" xfId="1" applyFont="1" applyFill="1" applyBorder="1" applyAlignment="1"/>
    <xf numFmtId="176" fontId="2" fillId="7" borderId="6" xfId="1" applyFont="1" applyFill="1" applyBorder="1"/>
    <xf numFmtId="176" fontId="2" fillId="7" borderId="6" xfId="1" applyFont="1" applyFill="1" applyBorder="1" applyAlignment="1"/>
    <xf numFmtId="0" fontId="5" fillId="13" borderId="2" xfId="0" applyFont="1" applyFill="1" applyBorder="1" applyAlignment="1">
      <alignment horizontal="center"/>
    </xf>
    <xf numFmtId="0" fontId="5" fillId="13" borderId="2" xfId="0" applyFont="1" applyFill="1" applyBorder="1"/>
    <xf numFmtId="0" fontId="2" fillId="13" borderId="2" xfId="0" applyFont="1" applyFill="1" applyBorder="1" applyAlignment="1">
      <alignment horizontal="center"/>
    </xf>
    <xf numFmtId="180" fontId="5" fillId="13" borderId="2" xfId="1" applyNumberFormat="1" applyFont="1" applyFill="1" applyBorder="1"/>
    <xf numFmtId="176" fontId="5" fillId="13" borderId="2" xfId="1" applyFont="1" applyFill="1" applyBorder="1" applyAlignment="1">
      <alignment horizontal="center" vertical="top"/>
    </xf>
    <xf numFmtId="176" fontId="2" fillId="13" borderId="2" xfId="1" applyFont="1" applyFill="1" applyBorder="1" applyAlignment="1"/>
    <xf numFmtId="0" fontId="5" fillId="13" borderId="6" xfId="0" applyFont="1" applyFill="1" applyBorder="1" applyAlignment="1">
      <alignment horizontal="center"/>
    </xf>
    <xf numFmtId="0" fontId="5" fillId="13" borderId="9" xfId="0" applyFont="1" applyFill="1" applyBorder="1"/>
    <xf numFmtId="0" fontId="2" fillId="13" borderId="6" xfId="0" applyFont="1" applyFill="1" applyBorder="1" applyAlignment="1">
      <alignment horizontal="center"/>
    </xf>
    <xf numFmtId="180" fontId="5" fillId="13" borderId="6" xfId="1" applyNumberFormat="1" applyFont="1" applyFill="1" applyBorder="1"/>
    <xf numFmtId="176" fontId="6" fillId="13" borderId="7" xfId="1" applyFont="1" applyFill="1" applyBorder="1" applyAlignment="1"/>
    <xf numFmtId="176" fontId="2" fillId="13" borderId="6" xfId="1" applyFont="1" applyFill="1" applyBorder="1" applyAlignment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11" xfId="0" applyFont="1" applyBorder="1" applyAlignment="1">
      <alignment horizontal="center"/>
    </xf>
    <xf numFmtId="180" fontId="2" fillId="0" borderId="4" xfId="1" applyNumberFormat="1" applyFont="1" applyBorder="1"/>
    <xf numFmtId="176" fontId="5" fillId="0" borderId="2" xfId="1" applyFont="1" applyFill="1" applyBorder="1"/>
    <xf numFmtId="176" fontId="2" fillId="0" borderId="4" xfId="1" applyFont="1" applyBorder="1" applyAlignment="1"/>
    <xf numFmtId="180" fontId="5" fillId="0" borderId="4" xfId="1" applyNumberFormat="1" applyFont="1" applyBorder="1" applyAlignment="1"/>
    <xf numFmtId="176" fontId="6" fillId="0" borderId="11" xfId="1" applyFont="1" applyBorder="1" applyAlignment="1"/>
    <xf numFmtId="0" fontId="5" fillId="0" borderId="4" xfId="0" applyFont="1" applyBorder="1" applyAlignment="1">
      <alignment vertical="top"/>
    </xf>
    <xf numFmtId="180" fontId="5" fillId="0" borderId="4" xfId="1" applyNumberFormat="1" applyFont="1" applyBorder="1" applyAlignment="1">
      <alignment vertical="top" wrapText="1"/>
    </xf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0" fontId="7" fillId="0" borderId="11" xfId="0" applyFont="1" applyBorder="1" applyAlignment="1">
      <alignment horizontal="center"/>
    </xf>
    <xf numFmtId="180" fontId="7" fillId="0" borderId="4" xfId="1" applyNumberFormat="1" applyFont="1" applyBorder="1" applyAlignment="1"/>
    <xf numFmtId="176" fontId="7" fillId="0" borderId="4" xfId="1" applyFont="1" applyBorder="1" applyAlignment="1"/>
    <xf numFmtId="176" fontId="7" fillId="0" borderId="2" xfId="1" applyFont="1" applyFill="1" applyBorder="1"/>
    <xf numFmtId="0" fontId="5" fillId="10" borderId="3" xfId="0" applyFont="1" applyFill="1" applyBorder="1" applyAlignment="1">
      <alignment horizontal="center"/>
    </xf>
    <xf numFmtId="180" fontId="5" fillId="10" borderId="2" xfId="1" applyNumberFormat="1" applyFont="1" applyFill="1" applyBorder="1" applyAlignment="1"/>
    <xf numFmtId="176" fontId="5" fillId="10" borderId="2" xfId="1" applyFont="1" applyFill="1" applyBorder="1" applyAlignment="1">
      <alignment horizontal="center" vertical="top"/>
    </xf>
    <xf numFmtId="176" fontId="6" fillId="10" borderId="2" xfId="1" applyFont="1" applyFill="1" applyBorder="1" applyAlignment="1"/>
    <xf numFmtId="0" fontId="5" fillId="10" borderId="6" xfId="0" applyFont="1" applyFill="1" applyBorder="1"/>
    <xf numFmtId="180" fontId="5" fillId="10" borderId="6" xfId="1" applyNumberFormat="1" applyFont="1" applyFill="1" applyBorder="1" applyAlignment="1"/>
    <xf numFmtId="176" fontId="6" fillId="10" borderId="6" xfId="1" applyFont="1" applyFill="1" applyBorder="1" applyAlignment="1"/>
    <xf numFmtId="0" fontId="5" fillId="10" borderId="4" xfId="0" applyFont="1" applyFill="1" applyBorder="1" applyAlignment="1">
      <alignment horizontal="center"/>
    </xf>
    <xf numFmtId="0" fontId="5" fillId="10" borderId="4" xfId="0" applyFont="1" applyFill="1" applyBorder="1"/>
    <xf numFmtId="0" fontId="5" fillId="10" borderId="11" xfId="0" applyFont="1" applyFill="1" applyBorder="1" applyAlignment="1">
      <alignment horizontal="center"/>
    </xf>
    <xf numFmtId="180" fontId="5" fillId="10" borderId="4" xfId="1" applyNumberFormat="1" applyFont="1" applyFill="1" applyBorder="1" applyAlignment="1"/>
    <xf numFmtId="176" fontId="6" fillId="10" borderId="11" xfId="1" applyFont="1" applyFill="1" applyBorder="1" applyAlignment="1"/>
    <xf numFmtId="176" fontId="5" fillId="10" borderId="2" xfId="1" applyFont="1" applyFill="1" applyBorder="1"/>
    <xf numFmtId="176" fontId="6" fillId="10" borderId="4" xfId="1" applyFont="1" applyFill="1" applyBorder="1" applyAlignment="1"/>
    <xf numFmtId="176" fontId="5" fillId="0" borderId="4" xfId="1" applyFont="1" applyBorder="1"/>
    <xf numFmtId="0" fontId="7" fillId="8" borderId="4" xfId="0" applyFont="1" applyFill="1" applyBorder="1" applyAlignment="1">
      <alignment horizontal="center" vertical="center"/>
    </xf>
    <xf numFmtId="0" fontId="3" fillId="8" borderId="4" xfId="0" applyFont="1" applyFill="1" applyBorder="1"/>
    <xf numFmtId="0" fontId="7" fillId="8" borderId="11" xfId="0" applyFont="1" applyFill="1" applyBorder="1" applyAlignment="1">
      <alignment horizontal="center"/>
    </xf>
    <xf numFmtId="180" fontId="7" fillId="8" borderId="4" xfId="1" applyNumberFormat="1" applyFont="1" applyFill="1" applyBorder="1" applyAlignment="1"/>
    <xf numFmtId="176" fontId="7" fillId="8" borderId="4" xfId="1" applyFont="1" applyFill="1" applyBorder="1" applyAlignment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180" fontId="7" fillId="0" borderId="0" xfId="1" applyNumberFormat="1" applyFont="1" applyFill="1" applyAlignment="1"/>
    <xf numFmtId="176" fontId="7" fillId="0" borderId="12" xfId="1" applyFont="1" applyFill="1" applyBorder="1" applyAlignment="1"/>
    <xf numFmtId="176" fontId="7" fillId="0" borderId="0" xfId="1" applyFont="1" applyFill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176" fontId="8" fillId="0" borderId="0" xfId="1" applyFont="1" applyBorder="1" applyAlignment="1">
      <alignment horizontal="left"/>
    </xf>
    <xf numFmtId="0" fontId="8" fillId="0" borderId="0" xfId="0" applyFont="1" applyAlignment="1">
      <alignment horizontal="right"/>
    </xf>
    <xf numFmtId="176" fontId="8" fillId="0" borderId="0" xfId="1" applyFont="1" applyAlignment="1">
      <alignment horizontal="left"/>
    </xf>
    <xf numFmtId="176" fontId="8" fillId="0" borderId="0" xfId="1" applyFont="1" applyAlignment="1">
      <alignment horizont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970280</xdr:colOff>
      <xdr:row>50</xdr:row>
      <xdr:rowOff>26670</xdr:rowOff>
    </xdr:from>
    <xdr:to>
      <xdr:col>4</xdr:col>
      <xdr:colOff>1447165</xdr:colOff>
      <xdr:row>50</xdr:row>
      <xdr:rowOff>414020</xdr:rowOff>
    </xdr:to>
    <xdr:pic>
      <xdr:nvPicPr>
        <xdr:cNvPr id="4" name="Picture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746240" y="13075920"/>
          <a:ext cx="476885" cy="387350"/>
        </a:xfrm>
        <a:prstGeom prst="rect">
          <a:avLst/>
        </a:prstGeom>
      </xdr:spPr>
    </xdr:pic>
    <xdr:clientData/>
  </xdr:twoCellAnchor>
  <xdr:twoCellAnchor>
    <xdr:from>
      <xdr:col>1</xdr:col>
      <xdr:colOff>2428875</xdr:colOff>
      <xdr:row>48</xdr:row>
      <xdr:rowOff>138430</xdr:rowOff>
    </xdr:from>
    <xdr:to>
      <xdr:col>2</xdr:col>
      <xdr:colOff>1213485</xdr:colOff>
      <xdr:row>52</xdr:row>
      <xdr:rowOff>34925</xdr:rowOff>
    </xdr:to>
    <xdr:pic>
      <xdr:nvPicPr>
        <xdr:cNvPr id="5" name="รูปภาพ 9" descr="D00D4930-6338-485D-AC66-807ABE7FDE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8455" y="12749530"/>
          <a:ext cx="1314450" cy="985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5" sqref="J25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3"/>
  <sheetViews>
    <sheetView tabSelected="1" view="pageBreakPreview" zoomScale="115" zoomScaleNormal="100" workbookViewId="0">
      <selection activeCell="I5" sqref="I5"/>
    </sheetView>
  </sheetViews>
  <sheetFormatPr defaultColWidth="8.7" defaultRowHeight="15"/>
  <cols>
    <col min="1" max="1" width="5.9" style="5" customWidth="1"/>
    <col min="2" max="2" width="33.2" style="5" customWidth="1"/>
    <col min="3" max="3" width="20.2" style="6" customWidth="1"/>
    <col min="4" max="4" width="16.5" style="5" customWidth="1"/>
    <col min="5" max="5" width="19.2" style="7" customWidth="1"/>
    <col min="6" max="6" width="12.6" style="8" customWidth="1"/>
    <col min="7" max="7" width="27.7" style="5" customWidth="1"/>
    <col min="8" max="16384" width="8.7" style="5"/>
  </cols>
  <sheetData>
    <row r="1" ht="18.75" customHeight="1" spans="1:10">
      <c r="A1" s="9" t="s">
        <v>0</v>
      </c>
      <c r="B1" s="9"/>
      <c r="C1" s="9"/>
      <c r="D1" s="9"/>
      <c r="E1" s="9"/>
      <c r="F1" s="9"/>
      <c r="G1" s="9"/>
    </row>
    <row r="2" ht="18" customHeight="1" spans="1:10">
      <c r="A2" s="9" t="s">
        <v>1</v>
      </c>
      <c r="B2" s="9"/>
      <c r="C2" s="9"/>
      <c r="D2" s="9"/>
      <c r="E2" s="9"/>
      <c r="F2" s="9"/>
      <c r="G2" s="9"/>
    </row>
    <row r="3" ht="20.25" customHeight="1" spans="1:10">
      <c r="A3" s="10" t="s">
        <v>2</v>
      </c>
      <c r="B3" s="10"/>
      <c r="C3" s="10"/>
      <c r="D3" s="10"/>
      <c r="E3" s="10"/>
      <c r="F3" s="10"/>
      <c r="G3" s="10"/>
    </row>
    <row r="4" ht="14.25" customHeight="1" spans="1:10">
      <c r="A4" s="11" t="s">
        <v>3</v>
      </c>
      <c r="B4" s="11" t="s">
        <v>4</v>
      </c>
      <c r="C4" s="12" t="s">
        <v>5</v>
      </c>
      <c r="D4" s="11" t="s">
        <v>6</v>
      </c>
      <c r="E4" s="13" t="s">
        <v>7</v>
      </c>
      <c r="F4" s="14" t="s">
        <v>8</v>
      </c>
      <c r="G4" s="15" t="s">
        <v>9</v>
      </c>
    </row>
    <row r="5" ht="31.5" customHeight="1" spans="1:10">
      <c r="A5" s="16"/>
      <c r="B5" s="16"/>
      <c r="C5" s="17"/>
      <c r="D5" s="16"/>
      <c r="E5" s="18"/>
      <c r="F5" s="14"/>
      <c r="G5" s="19"/>
    </row>
    <row r="6" s="1" customFormat="1" ht="21" customHeight="1" spans="1:10">
      <c r="A6" s="20">
        <v>1</v>
      </c>
      <c r="B6" s="21" t="s">
        <v>10</v>
      </c>
      <c r="C6" s="22" t="s">
        <v>11</v>
      </c>
      <c r="D6" s="23">
        <v>15600</v>
      </c>
      <c r="E6" s="23">
        <v>15600</v>
      </c>
      <c r="F6" s="24">
        <f>E6*100/D6</f>
        <v>100</v>
      </c>
      <c r="G6" s="25" t="s">
        <v>12</v>
      </c>
    </row>
    <row r="7" s="1" customFormat="1" ht="21" customHeight="1" spans="1:10">
      <c r="A7" s="26"/>
      <c r="B7" s="27" t="s">
        <v>13</v>
      </c>
      <c r="C7" s="28"/>
      <c r="D7" s="29"/>
      <c r="E7" s="30"/>
      <c r="F7" s="31"/>
      <c r="G7" s="31"/>
    </row>
    <row r="8" s="1" customFormat="1" ht="21" customHeight="1" spans="1:10">
      <c r="A8" s="32"/>
      <c r="B8" s="33" t="s">
        <v>14</v>
      </c>
      <c r="C8" s="34"/>
      <c r="D8" s="35"/>
      <c r="E8" s="36"/>
      <c r="F8" s="37"/>
      <c r="G8" s="38"/>
    </row>
    <row r="9" s="1" customFormat="1" ht="21" customHeight="1" spans="1:10">
      <c r="A9" s="39">
        <v>2</v>
      </c>
      <c r="B9" s="40" t="s">
        <v>10</v>
      </c>
      <c r="C9" s="41" t="s">
        <v>11</v>
      </c>
      <c r="D9" s="42">
        <v>3260</v>
      </c>
      <c r="E9" s="42">
        <v>3260</v>
      </c>
      <c r="F9" s="43">
        <f>E9*100/D9</f>
        <v>100</v>
      </c>
      <c r="G9" s="44" t="s">
        <v>12</v>
      </c>
    </row>
    <row r="10" s="1" customFormat="1" ht="21" customHeight="1" spans="1:10">
      <c r="A10" s="45"/>
      <c r="B10" s="46" t="s">
        <v>13</v>
      </c>
      <c r="C10" s="47"/>
      <c r="D10" s="48"/>
      <c r="E10" s="49"/>
      <c r="F10" s="50"/>
      <c r="G10" s="50"/>
    </row>
    <row r="11" s="1" customFormat="1" ht="21" customHeight="1" spans="1:10">
      <c r="A11" s="51"/>
      <c r="B11" s="52" t="s">
        <v>15</v>
      </c>
      <c r="C11" s="53"/>
      <c r="D11" s="54"/>
      <c r="E11" s="55"/>
      <c r="F11" s="56"/>
      <c r="G11" s="57"/>
      <c r="J11" s="1" t="s">
        <v>16</v>
      </c>
    </row>
    <row r="12" s="1" customFormat="1" ht="21" customHeight="1" spans="1:10">
      <c r="A12" s="58">
        <v>3</v>
      </c>
      <c r="B12" s="59" t="s">
        <v>17</v>
      </c>
      <c r="C12" s="60" t="s">
        <v>18</v>
      </c>
      <c r="D12" s="61">
        <v>60000</v>
      </c>
      <c r="E12" s="61">
        <v>60000</v>
      </c>
      <c r="F12" s="62">
        <f>E12/D12*100</f>
        <v>100</v>
      </c>
      <c r="G12" s="63" t="s">
        <v>12</v>
      </c>
    </row>
    <row r="13" s="1" customFormat="1" ht="21" customHeight="1" spans="1:10">
      <c r="A13" s="58"/>
      <c r="B13" s="59" t="s">
        <v>19</v>
      </c>
      <c r="C13" s="60"/>
      <c r="D13" s="61"/>
      <c r="E13" s="64"/>
      <c r="F13" s="65"/>
      <c r="G13" s="63"/>
    </row>
    <row r="14" s="1" customFormat="1" ht="21" customHeight="1" spans="1:10">
      <c r="A14" s="58"/>
      <c r="B14" s="59"/>
      <c r="C14" s="60"/>
      <c r="D14" s="61"/>
      <c r="E14" s="64"/>
      <c r="F14" s="65"/>
      <c r="G14" s="63"/>
    </row>
    <row r="15" ht="21" customHeight="1" spans="1:10">
      <c r="A15" s="66">
        <v>4</v>
      </c>
      <c r="B15" s="67" t="s">
        <v>20</v>
      </c>
      <c r="C15" s="68" t="s">
        <v>11</v>
      </c>
      <c r="D15" s="69">
        <v>15000</v>
      </c>
      <c r="E15" s="70">
        <v>15000</v>
      </c>
      <c r="F15" s="71">
        <f>E15*100/D15</f>
        <v>100</v>
      </c>
      <c r="G15" s="72" t="s">
        <v>12</v>
      </c>
    </row>
    <row r="16" ht="21" customHeight="1" spans="1:10">
      <c r="A16" s="73"/>
      <c r="B16" s="74" t="s">
        <v>21</v>
      </c>
      <c r="C16" s="75"/>
      <c r="D16" s="76"/>
      <c r="E16" s="77"/>
      <c r="F16" s="78"/>
      <c r="G16" s="77"/>
    </row>
    <row r="17" ht="21" customHeight="1" spans="1:10">
      <c r="A17" s="73"/>
      <c r="B17" s="79"/>
      <c r="C17" s="80"/>
      <c r="D17" s="76"/>
      <c r="E17" s="81"/>
      <c r="F17" s="82"/>
      <c r="G17" s="83"/>
    </row>
    <row r="18" ht="21" customHeight="1" spans="1:10">
      <c r="A18" s="84">
        <v>5</v>
      </c>
      <c r="B18" s="85" t="s">
        <v>22</v>
      </c>
      <c r="C18" s="86" t="s">
        <v>11</v>
      </c>
      <c r="D18" s="87">
        <v>28500</v>
      </c>
      <c r="E18" s="88">
        <v>28500</v>
      </c>
      <c r="F18" s="89">
        <f>E18*100/D18</f>
        <v>100</v>
      </c>
      <c r="G18" s="90" t="s">
        <v>12</v>
      </c>
    </row>
    <row r="19" ht="21" customHeight="1" spans="1:10">
      <c r="A19" s="91"/>
      <c r="B19" s="92" t="s">
        <v>23</v>
      </c>
      <c r="C19" s="93"/>
      <c r="D19" s="94"/>
      <c r="E19" s="95"/>
      <c r="F19" s="96"/>
      <c r="G19" s="95"/>
    </row>
    <row r="20" ht="21" customHeight="1" spans="1:10">
      <c r="A20" s="91"/>
      <c r="B20" s="92"/>
      <c r="C20" s="97"/>
      <c r="D20" s="98"/>
      <c r="E20" s="99"/>
      <c r="F20" s="100"/>
      <c r="G20" s="99"/>
    </row>
    <row r="21" ht="21" customHeight="1" spans="1:10">
      <c r="A21" s="101">
        <v>6</v>
      </c>
      <c r="B21" s="102" t="s">
        <v>24</v>
      </c>
      <c r="C21" s="103" t="s">
        <v>11</v>
      </c>
      <c r="D21" s="104">
        <v>10000</v>
      </c>
      <c r="E21" s="105">
        <v>10000</v>
      </c>
      <c r="F21" s="106">
        <f>E21*100/D21</f>
        <v>100</v>
      </c>
      <c r="G21" s="107" t="s">
        <v>12</v>
      </c>
    </row>
    <row r="22" ht="21" customHeight="1" spans="1:10">
      <c r="A22" s="108"/>
      <c r="B22" s="109" t="s">
        <v>25</v>
      </c>
      <c r="C22" s="110"/>
      <c r="D22" s="111"/>
      <c r="E22" s="112"/>
      <c r="F22" s="113"/>
      <c r="G22" s="112"/>
    </row>
    <row r="23" ht="21" customHeight="1" spans="1:10">
      <c r="A23" s="114"/>
      <c r="B23" s="109"/>
      <c r="C23" s="115"/>
      <c r="D23" s="111"/>
      <c r="E23" s="116"/>
      <c r="F23" s="117"/>
      <c r="G23" s="118"/>
    </row>
    <row r="24" ht="21" customHeight="1" spans="1:10">
      <c r="A24" s="119">
        <v>7</v>
      </c>
      <c r="B24" s="120" t="s">
        <v>26</v>
      </c>
      <c r="C24" s="121" t="s">
        <v>11</v>
      </c>
      <c r="D24" s="122">
        <v>62100</v>
      </c>
      <c r="E24" s="123">
        <v>62100</v>
      </c>
      <c r="F24" s="124">
        <f>E24*100/D24</f>
        <v>100</v>
      </c>
      <c r="G24" s="125" t="s">
        <v>12</v>
      </c>
    </row>
    <row r="25" ht="21" customHeight="1" spans="1:10">
      <c r="A25" s="126"/>
      <c r="B25" s="127" t="s">
        <v>27</v>
      </c>
      <c r="C25" s="128"/>
      <c r="D25" s="129"/>
      <c r="E25" s="130"/>
      <c r="F25" s="131"/>
      <c r="G25" s="130"/>
    </row>
    <row r="26" ht="21" customHeight="1" spans="1:10">
      <c r="A26" s="132"/>
      <c r="B26" s="127"/>
      <c r="C26" s="133"/>
      <c r="D26" s="134"/>
      <c r="E26" s="135"/>
      <c r="F26" s="136"/>
      <c r="G26" s="137"/>
    </row>
    <row r="27" ht="21" customHeight="1" spans="1:10">
      <c r="A27" s="138">
        <v>8</v>
      </c>
      <c r="B27" s="139" t="s">
        <v>28</v>
      </c>
      <c r="C27" s="140" t="s">
        <v>29</v>
      </c>
      <c r="D27" s="141">
        <v>14918</v>
      </c>
      <c r="E27" s="142">
        <v>14918</v>
      </c>
      <c r="F27" s="143">
        <f>E27*100/D27</f>
        <v>100</v>
      </c>
      <c r="G27" s="144" t="s">
        <v>12</v>
      </c>
    </row>
    <row r="28" ht="21" customHeight="1" spans="1:10">
      <c r="A28" s="145"/>
      <c r="B28" s="59" t="s">
        <v>30</v>
      </c>
      <c r="C28" s="146"/>
      <c r="D28" s="147"/>
      <c r="E28" s="148"/>
      <c r="F28" s="65"/>
      <c r="G28" s="63"/>
    </row>
    <row r="29" ht="21" customHeight="1" spans="1:10">
      <c r="A29" s="149"/>
      <c r="B29" s="150"/>
      <c r="C29" s="151"/>
      <c r="D29" s="152"/>
      <c r="E29" s="153"/>
      <c r="F29" s="154"/>
      <c r="G29" s="155"/>
    </row>
    <row r="30" ht="21" customHeight="1" spans="1:10">
      <c r="A30" s="156">
        <v>9</v>
      </c>
      <c r="B30" s="157" t="s">
        <v>31</v>
      </c>
      <c r="C30" s="158" t="s">
        <v>11</v>
      </c>
      <c r="D30" s="159">
        <v>74300</v>
      </c>
      <c r="E30" s="159">
        <v>74300</v>
      </c>
      <c r="F30" s="160">
        <f>E30/D30*100</f>
        <v>100</v>
      </c>
      <c r="G30" s="161" t="s">
        <v>12</v>
      </c>
    </row>
    <row r="31" ht="21" customHeight="1" spans="1:10">
      <c r="A31" s="162"/>
      <c r="B31" s="163"/>
      <c r="C31" s="164"/>
      <c r="D31" s="165"/>
      <c r="E31" s="166"/>
      <c r="F31" s="160"/>
      <c r="G31" s="167"/>
    </row>
    <row r="32" ht="20.25" spans="1:10">
      <c r="A32" s="168">
        <v>10</v>
      </c>
      <c r="B32" s="169" t="s">
        <v>32</v>
      </c>
      <c r="C32" s="170" t="s">
        <v>11</v>
      </c>
      <c r="D32" s="171">
        <v>675000</v>
      </c>
      <c r="E32" s="171">
        <v>436180</v>
      </c>
      <c r="F32" s="172">
        <f t="shared" ref="F31:F46" si="0">E32/D32*100</f>
        <v>64.6192592592593</v>
      </c>
      <c r="G32" s="173" t="s">
        <v>12</v>
      </c>
      <c r="J32" s="5" t="s">
        <v>16</v>
      </c>
    </row>
    <row r="33" ht="20.25" spans="1:11">
      <c r="A33" s="168">
        <v>11</v>
      </c>
      <c r="B33" s="169" t="s">
        <v>33</v>
      </c>
      <c r="C33" s="170" t="s">
        <v>11</v>
      </c>
      <c r="D33" s="174">
        <v>95400</v>
      </c>
      <c r="E33" s="174">
        <v>94270</v>
      </c>
      <c r="F33" s="172">
        <f t="shared" si="0"/>
        <v>98.8155136268344</v>
      </c>
      <c r="G33" s="173" t="s">
        <v>12</v>
      </c>
      <c r="K33" s="5" t="s">
        <v>16</v>
      </c>
    </row>
    <row r="34" ht="20.25" spans="1:11">
      <c r="A34" s="168">
        <v>12</v>
      </c>
      <c r="B34" s="169" t="s">
        <v>34</v>
      </c>
      <c r="C34" s="170" t="s">
        <v>11</v>
      </c>
      <c r="D34" s="174">
        <v>13800</v>
      </c>
      <c r="E34" s="175">
        <v>0</v>
      </c>
      <c r="F34" s="172">
        <f t="shared" si="0"/>
        <v>0</v>
      </c>
      <c r="G34" s="173" t="s">
        <v>12</v>
      </c>
    </row>
    <row r="35" ht="20.25" spans="1:11">
      <c r="A35" s="168">
        <v>13</v>
      </c>
      <c r="B35" s="169" t="s">
        <v>35</v>
      </c>
      <c r="C35" s="170" t="s">
        <v>11</v>
      </c>
      <c r="D35" s="174">
        <v>30600</v>
      </c>
      <c r="E35" s="174">
        <v>30600</v>
      </c>
      <c r="F35" s="172">
        <f t="shared" si="0"/>
        <v>100</v>
      </c>
      <c r="G35" s="173" t="s">
        <v>12</v>
      </c>
      <c r="J35" s="5" t="s">
        <v>16</v>
      </c>
    </row>
    <row r="36" ht="20.25" spans="1:11">
      <c r="A36" s="168">
        <v>14</v>
      </c>
      <c r="B36" s="169" t="s">
        <v>36</v>
      </c>
      <c r="C36" s="170" t="s">
        <v>11</v>
      </c>
      <c r="D36" s="174">
        <v>5400</v>
      </c>
      <c r="E36" s="174">
        <v>5400</v>
      </c>
      <c r="F36" s="172">
        <f t="shared" si="0"/>
        <v>100</v>
      </c>
      <c r="G36" s="173" t="s">
        <v>12</v>
      </c>
      <c r="I36" s="5" t="s">
        <v>16</v>
      </c>
      <c r="J36" s="5" t="s">
        <v>16</v>
      </c>
    </row>
    <row r="37" s="2" customFormat="1" ht="20.25" customHeight="1" spans="1:11">
      <c r="A37" s="168">
        <v>15</v>
      </c>
      <c r="B37" s="176" t="s">
        <v>37</v>
      </c>
      <c r="C37" s="170" t="s">
        <v>11</v>
      </c>
      <c r="D37" s="177">
        <v>871200</v>
      </c>
      <c r="E37" s="177">
        <v>854500</v>
      </c>
      <c r="F37" s="172">
        <f t="shared" si="0"/>
        <v>98.0831037649219</v>
      </c>
      <c r="G37" s="173" t="s">
        <v>12</v>
      </c>
    </row>
    <row r="38" ht="20.25" spans="1:11">
      <c r="A38" s="168">
        <v>16</v>
      </c>
      <c r="B38" s="169" t="s">
        <v>38</v>
      </c>
      <c r="C38" s="170" t="s">
        <v>11</v>
      </c>
      <c r="D38" s="174">
        <v>3900</v>
      </c>
      <c r="E38" s="175">
        <v>0</v>
      </c>
      <c r="F38" s="172">
        <f t="shared" si="0"/>
        <v>0</v>
      </c>
      <c r="G38" s="173" t="s">
        <v>12</v>
      </c>
      <c r="I38" s="5" t="s">
        <v>16</v>
      </c>
    </row>
    <row r="39" ht="20.25" spans="1:11">
      <c r="A39" s="168">
        <v>17</v>
      </c>
      <c r="B39" s="169" t="s">
        <v>39</v>
      </c>
      <c r="C39" s="170" t="s">
        <v>11</v>
      </c>
      <c r="D39" s="174">
        <v>25600</v>
      </c>
      <c r="E39" s="174">
        <v>25075</v>
      </c>
      <c r="F39" s="172">
        <f t="shared" si="0"/>
        <v>97.94921875</v>
      </c>
      <c r="G39" s="173" t="s">
        <v>12</v>
      </c>
    </row>
    <row r="40" s="3" customFormat="1" ht="20.25" spans="1:11">
      <c r="A40" s="178"/>
      <c r="B40" s="179" t="s">
        <v>40</v>
      </c>
      <c r="C40" s="180"/>
      <c r="D40" s="181">
        <f>SUM(D32:D39)</f>
        <v>1720900</v>
      </c>
      <c r="E40" s="182">
        <f>SUM(E32:E39)</f>
        <v>1446025</v>
      </c>
      <c r="F40" s="183">
        <f t="shared" si="0"/>
        <v>84.0272531814748</v>
      </c>
      <c r="G40" s="182"/>
      <c r="I40" s="3" t="s">
        <v>16</v>
      </c>
    </row>
    <row r="41" ht="20.25" spans="1:11">
      <c r="A41" s="101">
        <v>18</v>
      </c>
      <c r="B41" s="102" t="s">
        <v>41</v>
      </c>
      <c r="C41" s="184" t="s">
        <v>11</v>
      </c>
      <c r="D41" s="185">
        <v>39500</v>
      </c>
      <c r="E41" s="185">
        <v>39500</v>
      </c>
      <c r="F41" s="186">
        <f t="shared" si="0"/>
        <v>100</v>
      </c>
      <c r="G41" s="187" t="s">
        <v>42</v>
      </c>
    </row>
    <row r="42" ht="20.25" spans="1:11">
      <c r="A42" s="114"/>
      <c r="B42" s="188"/>
      <c r="C42" s="114"/>
      <c r="D42" s="189"/>
      <c r="E42" s="190"/>
      <c r="F42" s="186"/>
      <c r="G42" s="190" t="s">
        <v>43</v>
      </c>
    </row>
    <row r="43" ht="20.25" spans="1:11">
      <c r="A43" s="168">
        <v>19</v>
      </c>
      <c r="B43" s="169" t="s">
        <v>44</v>
      </c>
      <c r="C43" s="170" t="s">
        <v>11</v>
      </c>
      <c r="D43" s="174">
        <v>39300</v>
      </c>
      <c r="E43" s="174">
        <v>1500</v>
      </c>
      <c r="F43" s="172">
        <f t="shared" si="0"/>
        <v>3.81679389312977</v>
      </c>
      <c r="G43" s="173" t="s">
        <v>12</v>
      </c>
    </row>
    <row r="44" ht="20.25" spans="1:11">
      <c r="A44" s="191">
        <v>20</v>
      </c>
      <c r="B44" s="192" t="s">
        <v>45</v>
      </c>
      <c r="C44" s="193" t="s">
        <v>11</v>
      </c>
      <c r="D44" s="194">
        <v>2300</v>
      </c>
      <c r="E44" s="195">
        <v>0</v>
      </c>
      <c r="F44" s="196">
        <f t="shared" si="0"/>
        <v>0</v>
      </c>
      <c r="G44" s="197" t="s">
        <v>46</v>
      </c>
    </row>
    <row r="45" ht="20.25" spans="1:11">
      <c r="A45" s="168">
        <v>21</v>
      </c>
      <c r="B45" s="169" t="s">
        <v>47</v>
      </c>
      <c r="C45" s="170" t="s">
        <v>11</v>
      </c>
      <c r="D45" s="174">
        <v>43100</v>
      </c>
      <c r="E45" s="174">
        <v>10800</v>
      </c>
      <c r="F45" s="172">
        <f t="shared" si="0"/>
        <v>25.0580046403712</v>
      </c>
      <c r="G45" s="173" t="s">
        <v>12</v>
      </c>
    </row>
    <row r="46" ht="20.25" spans="1:11">
      <c r="A46" s="168">
        <v>22</v>
      </c>
      <c r="B46" s="169" t="s">
        <v>48</v>
      </c>
      <c r="C46" s="170" t="s">
        <v>11</v>
      </c>
      <c r="D46" s="174">
        <v>1700</v>
      </c>
      <c r="E46" s="174">
        <v>1700</v>
      </c>
      <c r="F46" s="172">
        <f t="shared" si="0"/>
        <v>100</v>
      </c>
      <c r="G46" s="173" t="s">
        <v>12</v>
      </c>
    </row>
    <row r="47" ht="20.25" spans="1:11">
      <c r="A47" s="168">
        <v>23</v>
      </c>
      <c r="B47" s="169" t="s">
        <v>49</v>
      </c>
      <c r="C47" s="170" t="s">
        <v>50</v>
      </c>
      <c r="D47" s="174">
        <v>0</v>
      </c>
      <c r="E47" s="175">
        <v>0</v>
      </c>
      <c r="F47" s="198">
        <v>0</v>
      </c>
      <c r="G47" s="173"/>
    </row>
    <row r="48" s="3" customFormat="1" ht="20.25" spans="1:11">
      <c r="A48" s="199" t="s">
        <v>51</v>
      </c>
      <c r="B48" s="200"/>
      <c r="C48" s="201"/>
      <c r="D48" s="202">
        <v>2130478</v>
      </c>
      <c r="E48" s="203">
        <v>1783203</v>
      </c>
      <c r="F48" s="203">
        <f>(E48/D48)*100</f>
        <v>83.6996673985838</v>
      </c>
      <c r="G48" s="203"/>
      <c r="H48" s="3" t="s">
        <v>16</v>
      </c>
    </row>
    <row r="49" s="4" customFormat="1" ht="20.25" spans="1:7">
      <c r="A49" s="204"/>
      <c r="C49" s="205"/>
      <c r="D49" s="206"/>
      <c r="E49" s="207"/>
      <c r="F49" s="207"/>
      <c r="G49" s="208"/>
    </row>
    <row r="50" ht="14.25" customHeight="1" spans="1:7">
      <c r="B50" s="209" t="s">
        <v>52</v>
      </c>
      <c r="C50" s="210"/>
      <c r="D50" s="211"/>
      <c r="E50" s="212" t="s">
        <v>53</v>
      </c>
      <c r="F50" s="212"/>
    </row>
    <row r="51" ht="37" customHeight="1" spans="1:7">
      <c r="B51" s="213" t="s">
        <v>54</v>
      </c>
      <c r="C51" s="209"/>
      <c r="D51" s="211"/>
      <c r="E51" s="214" t="s">
        <v>55</v>
      </c>
      <c r="F51" s="214"/>
    </row>
    <row r="52" ht="14.25" customHeight="1" spans="1:7">
      <c r="B52" s="211"/>
      <c r="C52" s="210" t="s">
        <v>56</v>
      </c>
      <c r="D52" s="211"/>
      <c r="E52" s="215" t="s">
        <v>57</v>
      </c>
      <c r="F52" s="215"/>
    </row>
    <row r="53" ht="18.75" spans="1:7">
      <c r="B53" s="209" t="s">
        <v>58</v>
      </c>
      <c r="C53" s="210"/>
      <c r="D53" s="211"/>
      <c r="E53" s="215" t="s">
        <v>59</v>
      </c>
      <c r="F53" s="215"/>
    </row>
  </sheetData>
  <mergeCells count="18">
    <mergeCell ref="A1:G1"/>
    <mergeCell ref="A2:G2"/>
    <mergeCell ref="A3:G3"/>
    <mergeCell ref="B50:C50"/>
    <mergeCell ref="E50:F50"/>
    <mergeCell ref="E51:F51"/>
    <mergeCell ref="E52:F52"/>
    <mergeCell ref="B53:C53"/>
    <mergeCell ref="E53:F53"/>
    <mergeCell ref="A4:A5"/>
    <mergeCell ref="B4:B5"/>
    <mergeCell ref="C4:C5"/>
    <mergeCell ref="D4:D5"/>
    <mergeCell ref="E4:E5"/>
    <mergeCell ref="F4:F5"/>
    <mergeCell ref="F30:F31"/>
    <mergeCell ref="F41:F42"/>
    <mergeCell ref="G4:G5"/>
  </mergeCells>
  <printOptions horizontalCentered="1"/>
  <pageMargins left="0.118110236220472" right="0.118110236220472" top="0.551181102362205" bottom="0.551181102362205" header="0.31496062992126" footer="0.31496062992126"/>
  <pageSetup paperSize="9" scale="66" orientation="portrait"/>
  <headerFooter/>
  <rowBreaks count="1" manualBreakCount="1">
    <brk id="26" max="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รายงานการใช่จ่าย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pongtep4305</dc:creator>
  <cp:lastModifiedBy>บิวแอนด์ไฟล์ ชาแนล</cp:lastModifiedBy>
  <dcterms:created xsi:type="dcterms:W3CDTF">2024-03-07T05:38:00Z</dcterms:created>
  <cp:lastPrinted>2025-04-25T08:29:00Z</cp:lastPrinted>
  <dcterms:modified xsi:type="dcterms:W3CDTF">2026-07-15T04:54:07Z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CA6CB2EE48E748C99874681CA81DBA1C_13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